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nangoualch/Dropbox/Travail/2017 U. Laval CCA Arcticstat - Nunivaat/2018-06-04 - Sweden topics/"/>
    </mc:Choice>
  </mc:AlternateContent>
  <xr:revisionPtr revIDLastSave="0" documentId="8_{D448940B-488F-6D40-A41C-DA7E4788B640}" xr6:coauthVersionLast="33" xr6:coauthVersionMax="33" xr10:uidLastSave="{00000000-0000-0000-0000-000000000000}"/>
  <bookViews>
    <workbookView xWindow="780" yWindow="460" windowWidth="27640" windowHeight="16820" xr2:uid="{9A5A005B-231C-4F45-800B-E438149A1E8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8" i="1" l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2" i="1"/>
  <c r="Q12" i="1"/>
  <c r="P12" i="1"/>
  <c r="O12" i="1"/>
  <c r="N12" i="1"/>
  <c r="M12" i="1"/>
  <c r="L12" i="1"/>
  <c r="L119" i="1" s="1"/>
  <c r="K12" i="1"/>
  <c r="J12" i="1"/>
  <c r="I12" i="1"/>
  <c r="H12" i="1"/>
  <c r="G12" i="1"/>
  <c r="F12" i="1"/>
  <c r="E12" i="1"/>
  <c r="D12" i="1"/>
  <c r="D119" i="1" s="1"/>
  <c r="M119" i="1" l="1"/>
  <c r="F119" i="1"/>
  <c r="G119" i="1"/>
  <c r="O119" i="1"/>
  <c r="H119" i="1"/>
  <c r="P119" i="1"/>
  <c r="E119" i="1"/>
  <c r="N119" i="1"/>
  <c r="I119" i="1"/>
  <c r="Q119" i="1"/>
  <c r="J119" i="1"/>
  <c r="R119" i="1"/>
  <c r="K119" i="1"/>
</calcChain>
</file>

<file path=xl/sharedStrings.xml><?xml version="1.0" encoding="utf-8"?>
<sst xmlns="http://schemas.openxmlformats.org/spreadsheetml/2006/main" count="136" uniqueCount="51">
  <si>
    <t>10. Egentlig lön per län och bransch, löpande priser, miljoner kr *</t>
  </si>
  <si>
    <t>Wages and salaries by region (NUTS 3) and activity, current prices, million SEK</t>
  </si>
  <si>
    <t>Kod</t>
  </si>
  <si>
    <t>Län</t>
  </si>
  <si>
    <t>Bransch (SNI 2007)</t>
  </si>
  <si>
    <t>2016**</t>
  </si>
  <si>
    <t>Code</t>
  </si>
  <si>
    <t>County</t>
  </si>
  <si>
    <t>Economic activity (SNI 2007)</t>
  </si>
  <si>
    <t>01</t>
  </si>
  <si>
    <t>Stockholm</t>
  </si>
  <si>
    <t>Offentl. myndigh. samt hushållens icke-vinstdrivande org.</t>
  </si>
  <si>
    <t>Non-market production</t>
  </si>
  <si>
    <t>Marknadsproduktion, varor (SNI A01-F43)</t>
  </si>
  <si>
    <t>Market production of goods (SNI A01-F43)</t>
  </si>
  <si>
    <t>Marknadsproduktion, tjänster (SNI G45-T98)</t>
  </si>
  <si>
    <t>Market production of services (SNI G45-T98)</t>
  </si>
  <si>
    <t>03</t>
  </si>
  <si>
    <t>Uppsala</t>
  </si>
  <si>
    <t>04</t>
  </si>
  <si>
    <t>Södermanland</t>
  </si>
  <si>
    <t>05</t>
  </si>
  <si>
    <t>Östergötland</t>
  </si>
  <si>
    <t>06</t>
  </si>
  <si>
    <t>Jönköping</t>
  </si>
  <si>
    <t>07</t>
  </si>
  <si>
    <t>Kronoberg</t>
  </si>
  <si>
    <t>08</t>
  </si>
  <si>
    <t>Kalmar</t>
  </si>
  <si>
    <t>09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</si>
  <si>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</si>
  <si>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</si>
  <si>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</si>
  <si>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</si>
  <si>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</si>
  <si>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</si>
  <si>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</si>
  <si>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</si>
  <si>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</si>
  <si>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</si>
  <si>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</si>
  <si>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</si>
  <si>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</si>
  <si>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</si>
  <si>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Extra-region</t>
  </si>
  <si>
    <t xml:space="preserve">Riket </t>
  </si>
  <si>
    <t xml:space="preserve">Non-market production is not accounted for in Market production of services (SNI G45-T98). </t>
  </si>
  <si>
    <t>**Uppgifterna avseende 2015 är preliminära.</t>
  </si>
  <si>
    <t>The figures for 2015 are preliminary.</t>
  </si>
  <si>
    <r>
      <t xml:space="preserve">Totalt, </t>
    </r>
    <r>
      <rPr>
        <i/>
        <sz val="12"/>
        <rFont val="Times New Roman"/>
        <family val="1"/>
      </rPr>
      <t>total</t>
    </r>
  </si>
  <si>
    <t xml:space="preserve">*Offentliga myndigheter samt hushållens icke-vinstdrivande organisationer redovisas som en egen post och ingår ej i Marknadsproduktion, tjänster (SNI G45-T98).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</si>
</sst>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6" fillId="0" borderId="0" xfId="0" applyFont="1" applyBorder="1"/>
    <xf numFmtId="3" fontId="6" fillId="0" borderId="0" xfId="0" applyNumberFormat="1" applyFont="1" applyBorder="1"/>
    <xf numFmtId="3" fontId="3" fillId="0" borderId="0" xfId="1" applyNumberFormat="1" applyFont="1" applyBorder="1"/>
    <xf numFmtId="0" fontId="3" fillId="0" borderId="0" xfId="0" applyFont="1" applyBorder="1"/>
    <xf numFmtId="0" fontId="5" fillId="0" borderId="0" xfId="0" applyFont="1" applyBorder="1"/>
    <xf numFmtId="0" fontId="9" fillId="0" borderId="0" xfId="0" applyFont="1" applyFill="1" applyBorder="1"/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3" fontId="3" fillId="0" borderId="1" xfId="1" applyNumberFormat="1" applyFont="1" applyBorder="1"/>
    <xf numFmtId="3" fontId="6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 vertical="top" wrapText="1"/>
    </xf>
  </cellXfs>
  <cellStyles count="3">
    <cellStyle name="Normal" xfId="0" builtinId="0"/>
    <cellStyle name="Normal 29" xfId="1" xr:uid="{6032191D-09CD-DE4F-845B-D8682EB12FCC}"/>
    <cellStyle name="Normal 3" xfId="2" xr:uid="{976DE6B1-FC35-164A-A297-C47DA52CE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125</xdr:row>
      <xdr:rowOff>139700</xdr:rowOff>
    </xdr:from>
    <xdr:to>
      <xdr:col>1</xdr:col>
      <xdr:colOff>800100</xdr:colOff>
      <xdr:row>126</xdr:row>
      <xdr:rowOff>152400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6E65763-4E3A-C741-B5DE-5705584B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6100"/>
          <a:ext cx="16256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3ECC-E6BC-D140-8BB4-A4A95FC3CDFB}">
  <sheetPr>
    <pageSetUpPr fitToPage="1"/>
  </sheetPr>
  <dimension ref="A1:AK163"/>
  <sheetViews>
    <sheetView tabSelected="1" topLeftCell="A2" workbookViewId="0">
      <selection activeCell="A2" sqref="A2:T2"/>
    </sheetView>
  </sheetViews>
  <sheetFormatPr baseColWidth="10" defaultRowHeight="16" x14ac:dyDescent="0.2"/>
  <cols>
    <col min="1" max="1" width="8" style="4" customWidth="1"/>
    <col min="2" max="2" width="13.33203125" style="4" customWidth="1"/>
    <col min="3" max="3" width="39.83203125" style="4" customWidth="1"/>
    <col min="4" max="11" width="8.83203125" style="4" customWidth="1"/>
    <col min="12" max="12" width="9.33203125" style="4" bestFit="1" customWidth="1"/>
    <col min="13" max="256" width="8.83203125" style="4" customWidth="1"/>
    <col min="257" max="257" width="8" style="4" customWidth="1"/>
    <col min="258" max="258" width="13.33203125" style="4" customWidth="1"/>
    <col min="259" max="259" width="39.83203125" style="4" customWidth="1"/>
    <col min="260" max="267" width="8.83203125" style="4" customWidth="1"/>
    <col min="268" max="268" width="9.33203125" style="4" bestFit="1" customWidth="1"/>
    <col min="269" max="512" width="8.83203125" style="4" customWidth="1"/>
    <col min="513" max="513" width="8" style="4" customWidth="1"/>
    <col min="514" max="514" width="13.33203125" style="4" customWidth="1"/>
    <col min="515" max="515" width="39.83203125" style="4" customWidth="1"/>
    <col min="516" max="523" width="8.83203125" style="4" customWidth="1"/>
    <col min="524" max="524" width="9.33203125" style="4" bestFit="1" customWidth="1"/>
    <col min="525" max="768" width="8.83203125" style="4" customWidth="1"/>
    <col min="769" max="769" width="8" style="4" customWidth="1"/>
    <col min="770" max="770" width="13.33203125" style="4" customWidth="1"/>
    <col min="771" max="771" width="39.83203125" style="4" customWidth="1"/>
    <col min="772" max="779" width="8.83203125" style="4" customWidth="1"/>
    <col min="780" max="780" width="9.33203125" style="4" bestFit="1" customWidth="1"/>
    <col min="781" max="1024" width="8.83203125" style="4" customWidth="1"/>
    <col min="1025" max="1025" width="8" style="4" customWidth="1"/>
    <col min="1026" max="1026" width="13.33203125" style="4" customWidth="1"/>
    <col min="1027" max="1027" width="39.83203125" style="4" customWidth="1"/>
    <col min="1028" max="1035" width="8.83203125" style="4" customWidth="1"/>
    <col min="1036" max="1036" width="9.33203125" style="4" bestFit="1" customWidth="1"/>
    <col min="1037" max="1280" width="8.83203125" style="4" customWidth="1"/>
    <col min="1281" max="1281" width="8" style="4" customWidth="1"/>
    <col min="1282" max="1282" width="13.33203125" style="4" customWidth="1"/>
    <col min="1283" max="1283" width="39.83203125" style="4" customWidth="1"/>
    <col min="1284" max="1291" width="8.83203125" style="4" customWidth="1"/>
    <col min="1292" max="1292" width="9.33203125" style="4" bestFit="1" customWidth="1"/>
    <col min="1293" max="1536" width="8.83203125" style="4" customWidth="1"/>
    <col min="1537" max="1537" width="8" style="4" customWidth="1"/>
    <col min="1538" max="1538" width="13.33203125" style="4" customWidth="1"/>
    <col min="1539" max="1539" width="39.83203125" style="4" customWidth="1"/>
    <col min="1540" max="1547" width="8.83203125" style="4" customWidth="1"/>
    <col min="1548" max="1548" width="9.33203125" style="4" bestFit="1" customWidth="1"/>
    <col min="1549" max="1792" width="8.83203125" style="4" customWidth="1"/>
    <col min="1793" max="1793" width="8" style="4" customWidth="1"/>
    <col min="1794" max="1794" width="13.33203125" style="4" customWidth="1"/>
    <col min="1795" max="1795" width="39.83203125" style="4" customWidth="1"/>
    <col min="1796" max="1803" width="8.83203125" style="4" customWidth="1"/>
    <col min="1804" max="1804" width="9.33203125" style="4" bestFit="1" customWidth="1"/>
    <col min="1805" max="2048" width="8.83203125" style="4" customWidth="1"/>
    <col min="2049" max="2049" width="8" style="4" customWidth="1"/>
    <col min="2050" max="2050" width="13.33203125" style="4" customWidth="1"/>
    <col min="2051" max="2051" width="39.83203125" style="4" customWidth="1"/>
    <col min="2052" max="2059" width="8.83203125" style="4" customWidth="1"/>
    <col min="2060" max="2060" width="9.33203125" style="4" bestFit="1" customWidth="1"/>
    <col min="2061" max="2304" width="8.83203125" style="4" customWidth="1"/>
    <col min="2305" max="2305" width="8" style="4" customWidth="1"/>
    <col min="2306" max="2306" width="13.33203125" style="4" customWidth="1"/>
    <col min="2307" max="2307" width="39.83203125" style="4" customWidth="1"/>
    <col min="2308" max="2315" width="8.83203125" style="4" customWidth="1"/>
    <col min="2316" max="2316" width="9.33203125" style="4" bestFit="1" customWidth="1"/>
    <col min="2317" max="2560" width="8.83203125" style="4" customWidth="1"/>
    <col min="2561" max="2561" width="8" style="4" customWidth="1"/>
    <col min="2562" max="2562" width="13.33203125" style="4" customWidth="1"/>
    <col min="2563" max="2563" width="39.83203125" style="4" customWidth="1"/>
    <col min="2564" max="2571" width="8.83203125" style="4" customWidth="1"/>
    <col min="2572" max="2572" width="9.33203125" style="4" bestFit="1" customWidth="1"/>
    <col min="2573" max="2816" width="8.83203125" style="4" customWidth="1"/>
    <col min="2817" max="2817" width="8" style="4" customWidth="1"/>
    <col min="2818" max="2818" width="13.33203125" style="4" customWidth="1"/>
    <col min="2819" max="2819" width="39.83203125" style="4" customWidth="1"/>
    <col min="2820" max="2827" width="8.83203125" style="4" customWidth="1"/>
    <col min="2828" max="2828" width="9.33203125" style="4" bestFit="1" customWidth="1"/>
    <col min="2829" max="3072" width="8.83203125" style="4" customWidth="1"/>
    <col min="3073" max="3073" width="8" style="4" customWidth="1"/>
    <col min="3074" max="3074" width="13.33203125" style="4" customWidth="1"/>
    <col min="3075" max="3075" width="39.83203125" style="4" customWidth="1"/>
    <col min="3076" max="3083" width="8.83203125" style="4" customWidth="1"/>
    <col min="3084" max="3084" width="9.33203125" style="4" bestFit="1" customWidth="1"/>
    <col min="3085" max="3328" width="8.83203125" style="4" customWidth="1"/>
    <col min="3329" max="3329" width="8" style="4" customWidth="1"/>
    <col min="3330" max="3330" width="13.33203125" style="4" customWidth="1"/>
    <col min="3331" max="3331" width="39.83203125" style="4" customWidth="1"/>
    <col min="3332" max="3339" width="8.83203125" style="4" customWidth="1"/>
    <col min="3340" max="3340" width="9.33203125" style="4" bestFit="1" customWidth="1"/>
    <col min="3341" max="3584" width="8.83203125" style="4" customWidth="1"/>
    <col min="3585" max="3585" width="8" style="4" customWidth="1"/>
    <col min="3586" max="3586" width="13.33203125" style="4" customWidth="1"/>
    <col min="3587" max="3587" width="39.83203125" style="4" customWidth="1"/>
    <col min="3588" max="3595" width="8.83203125" style="4" customWidth="1"/>
    <col min="3596" max="3596" width="9.33203125" style="4" bestFit="1" customWidth="1"/>
    <col min="3597" max="3840" width="8.83203125" style="4" customWidth="1"/>
    <col min="3841" max="3841" width="8" style="4" customWidth="1"/>
    <col min="3842" max="3842" width="13.33203125" style="4" customWidth="1"/>
    <col min="3843" max="3843" width="39.83203125" style="4" customWidth="1"/>
    <col min="3844" max="3851" width="8.83203125" style="4" customWidth="1"/>
    <col min="3852" max="3852" width="9.33203125" style="4" bestFit="1" customWidth="1"/>
    <col min="3853" max="4096" width="8.83203125" style="4" customWidth="1"/>
    <col min="4097" max="4097" width="8" style="4" customWidth="1"/>
    <col min="4098" max="4098" width="13.33203125" style="4" customWidth="1"/>
    <col min="4099" max="4099" width="39.83203125" style="4" customWidth="1"/>
    <col min="4100" max="4107" width="8.83203125" style="4" customWidth="1"/>
    <col min="4108" max="4108" width="9.33203125" style="4" bestFit="1" customWidth="1"/>
    <col min="4109" max="4352" width="8.83203125" style="4" customWidth="1"/>
    <col min="4353" max="4353" width="8" style="4" customWidth="1"/>
    <col min="4354" max="4354" width="13.33203125" style="4" customWidth="1"/>
    <col min="4355" max="4355" width="39.83203125" style="4" customWidth="1"/>
    <col min="4356" max="4363" width="8.83203125" style="4" customWidth="1"/>
    <col min="4364" max="4364" width="9.33203125" style="4" bestFit="1" customWidth="1"/>
    <col min="4365" max="4608" width="8.83203125" style="4" customWidth="1"/>
    <col min="4609" max="4609" width="8" style="4" customWidth="1"/>
    <col min="4610" max="4610" width="13.33203125" style="4" customWidth="1"/>
    <col min="4611" max="4611" width="39.83203125" style="4" customWidth="1"/>
    <col min="4612" max="4619" width="8.83203125" style="4" customWidth="1"/>
    <col min="4620" max="4620" width="9.33203125" style="4" bestFit="1" customWidth="1"/>
    <col min="4621" max="4864" width="8.83203125" style="4" customWidth="1"/>
    <col min="4865" max="4865" width="8" style="4" customWidth="1"/>
    <col min="4866" max="4866" width="13.33203125" style="4" customWidth="1"/>
    <col min="4867" max="4867" width="39.83203125" style="4" customWidth="1"/>
    <col min="4868" max="4875" width="8.83203125" style="4" customWidth="1"/>
    <col min="4876" max="4876" width="9.33203125" style="4" bestFit="1" customWidth="1"/>
    <col min="4877" max="5120" width="8.83203125" style="4" customWidth="1"/>
    <col min="5121" max="5121" width="8" style="4" customWidth="1"/>
    <col min="5122" max="5122" width="13.33203125" style="4" customWidth="1"/>
    <col min="5123" max="5123" width="39.83203125" style="4" customWidth="1"/>
    <col min="5124" max="5131" width="8.83203125" style="4" customWidth="1"/>
    <col min="5132" max="5132" width="9.33203125" style="4" bestFit="1" customWidth="1"/>
    <col min="5133" max="5376" width="8.83203125" style="4" customWidth="1"/>
    <col min="5377" max="5377" width="8" style="4" customWidth="1"/>
    <col min="5378" max="5378" width="13.33203125" style="4" customWidth="1"/>
    <col min="5379" max="5379" width="39.83203125" style="4" customWidth="1"/>
    <col min="5380" max="5387" width="8.83203125" style="4" customWidth="1"/>
    <col min="5388" max="5388" width="9.33203125" style="4" bestFit="1" customWidth="1"/>
    <col min="5389" max="5632" width="8.83203125" style="4" customWidth="1"/>
    <col min="5633" max="5633" width="8" style="4" customWidth="1"/>
    <col min="5634" max="5634" width="13.33203125" style="4" customWidth="1"/>
    <col min="5635" max="5635" width="39.83203125" style="4" customWidth="1"/>
    <col min="5636" max="5643" width="8.83203125" style="4" customWidth="1"/>
    <col min="5644" max="5644" width="9.33203125" style="4" bestFit="1" customWidth="1"/>
    <col min="5645" max="5888" width="8.83203125" style="4" customWidth="1"/>
    <col min="5889" max="5889" width="8" style="4" customWidth="1"/>
    <col min="5890" max="5890" width="13.33203125" style="4" customWidth="1"/>
    <col min="5891" max="5891" width="39.83203125" style="4" customWidth="1"/>
    <col min="5892" max="5899" width="8.83203125" style="4" customWidth="1"/>
    <col min="5900" max="5900" width="9.33203125" style="4" bestFit="1" customWidth="1"/>
    <col min="5901" max="6144" width="8.83203125" style="4" customWidth="1"/>
    <col min="6145" max="6145" width="8" style="4" customWidth="1"/>
    <col min="6146" max="6146" width="13.33203125" style="4" customWidth="1"/>
    <col min="6147" max="6147" width="39.83203125" style="4" customWidth="1"/>
    <col min="6148" max="6155" width="8.83203125" style="4" customWidth="1"/>
    <col min="6156" max="6156" width="9.33203125" style="4" bestFit="1" customWidth="1"/>
    <col min="6157" max="6400" width="8.83203125" style="4" customWidth="1"/>
    <col min="6401" max="6401" width="8" style="4" customWidth="1"/>
    <col min="6402" max="6402" width="13.33203125" style="4" customWidth="1"/>
    <col min="6403" max="6403" width="39.83203125" style="4" customWidth="1"/>
    <col min="6404" max="6411" width="8.83203125" style="4" customWidth="1"/>
    <col min="6412" max="6412" width="9.33203125" style="4" bestFit="1" customWidth="1"/>
    <col min="6413" max="6656" width="8.83203125" style="4" customWidth="1"/>
    <col min="6657" max="6657" width="8" style="4" customWidth="1"/>
    <col min="6658" max="6658" width="13.33203125" style="4" customWidth="1"/>
    <col min="6659" max="6659" width="39.83203125" style="4" customWidth="1"/>
    <col min="6660" max="6667" width="8.83203125" style="4" customWidth="1"/>
    <col min="6668" max="6668" width="9.33203125" style="4" bestFit="1" customWidth="1"/>
    <col min="6669" max="6912" width="8.83203125" style="4" customWidth="1"/>
    <col min="6913" max="6913" width="8" style="4" customWidth="1"/>
    <col min="6914" max="6914" width="13.33203125" style="4" customWidth="1"/>
    <col min="6915" max="6915" width="39.83203125" style="4" customWidth="1"/>
    <col min="6916" max="6923" width="8.83203125" style="4" customWidth="1"/>
    <col min="6924" max="6924" width="9.33203125" style="4" bestFit="1" customWidth="1"/>
    <col min="6925" max="7168" width="8.83203125" style="4" customWidth="1"/>
    <col min="7169" max="7169" width="8" style="4" customWidth="1"/>
    <col min="7170" max="7170" width="13.33203125" style="4" customWidth="1"/>
    <col min="7171" max="7171" width="39.83203125" style="4" customWidth="1"/>
    <col min="7172" max="7179" width="8.83203125" style="4" customWidth="1"/>
    <col min="7180" max="7180" width="9.33203125" style="4" bestFit="1" customWidth="1"/>
    <col min="7181" max="7424" width="8.83203125" style="4" customWidth="1"/>
    <col min="7425" max="7425" width="8" style="4" customWidth="1"/>
    <col min="7426" max="7426" width="13.33203125" style="4" customWidth="1"/>
    <col min="7427" max="7427" width="39.83203125" style="4" customWidth="1"/>
    <col min="7428" max="7435" width="8.83203125" style="4" customWidth="1"/>
    <col min="7436" max="7436" width="9.33203125" style="4" bestFit="1" customWidth="1"/>
    <col min="7437" max="7680" width="8.83203125" style="4" customWidth="1"/>
    <col min="7681" max="7681" width="8" style="4" customWidth="1"/>
    <col min="7682" max="7682" width="13.33203125" style="4" customWidth="1"/>
    <col min="7683" max="7683" width="39.83203125" style="4" customWidth="1"/>
    <col min="7684" max="7691" width="8.83203125" style="4" customWidth="1"/>
    <col min="7692" max="7692" width="9.33203125" style="4" bestFit="1" customWidth="1"/>
    <col min="7693" max="7936" width="8.83203125" style="4" customWidth="1"/>
    <col min="7937" max="7937" width="8" style="4" customWidth="1"/>
    <col min="7938" max="7938" width="13.33203125" style="4" customWidth="1"/>
    <col min="7939" max="7939" width="39.83203125" style="4" customWidth="1"/>
    <col min="7940" max="7947" width="8.83203125" style="4" customWidth="1"/>
    <col min="7948" max="7948" width="9.33203125" style="4" bestFit="1" customWidth="1"/>
    <col min="7949" max="8192" width="8.83203125" style="4" customWidth="1"/>
    <col min="8193" max="8193" width="8" style="4" customWidth="1"/>
    <col min="8194" max="8194" width="13.33203125" style="4" customWidth="1"/>
    <col min="8195" max="8195" width="39.83203125" style="4" customWidth="1"/>
    <col min="8196" max="8203" width="8.83203125" style="4" customWidth="1"/>
    <col min="8204" max="8204" width="9.33203125" style="4" bestFit="1" customWidth="1"/>
    <col min="8205" max="8448" width="8.83203125" style="4" customWidth="1"/>
    <col min="8449" max="8449" width="8" style="4" customWidth="1"/>
    <col min="8450" max="8450" width="13.33203125" style="4" customWidth="1"/>
    <col min="8451" max="8451" width="39.83203125" style="4" customWidth="1"/>
    <col min="8452" max="8459" width="8.83203125" style="4" customWidth="1"/>
    <col min="8460" max="8460" width="9.33203125" style="4" bestFit="1" customWidth="1"/>
    <col min="8461" max="8704" width="8.83203125" style="4" customWidth="1"/>
    <col min="8705" max="8705" width="8" style="4" customWidth="1"/>
    <col min="8706" max="8706" width="13.33203125" style="4" customWidth="1"/>
    <col min="8707" max="8707" width="39.83203125" style="4" customWidth="1"/>
    <col min="8708" max="8715" width="8.83203125" style="4" customWidth="1"/>
    <col min="8716" max="8716" width="9.33203125" style="4" bestFit="1" customWidth="1"/>
    <col min="8717" max="8960" width="8.83203125" style="4" customWidth="1"/>
    <col min="8961" max="8961" width="8" style="4" customWidth="1"/>
    <col min="8962" max="8962" width="13.33203125" style="4" customWidth="1"/>
    <col min="8963" max="8963" width="39.83203125" style="4" customWidth="1"/>
    <col min="8964" max="8971" width="8.83203125" style="4" customWidth="1"/>
    <col min="8972" max="8972" width="9.33203125" style="4" bestFit="1" customWidth="1"/>
    <col min="8973" max="9216" width="8.83203125" style="4" customWidth="1"/>
    <col min="9217" max="9217" width="8" style="4" customWidth="1"/>
    <col min="9218" max="9218" width="13.33203125" style="4" customWidth="1"/>
    <col min="9219" max="9219" width="39.83203125" style="4" customWidth="1"/>
    <col min="9220" max="9227" width="8.83203125" style="4" customWidth="1"/>
    <col min="9228" max="9228" width="9.33203125" style="4" bestFit="1" customWidth="1"/>
    <col min="9229" max="9472" width="8.83203125" style="4" customWidth="1"/>
    <col min="9473" max="9473" width="8" style="4" customWidth="1"/>
    <col min="9474" max="9474" width="13.33203125" style="4" customWidth="1"/>
    <col min="9475" max="9475" width="39.83203125" style="4" customWidth="1"/>
    <col min="9476" max="9483" width="8.83203125" style="4" customWidth="1"/>
    <col min="9484" max="9484" width="9.33203125" style="4" bestFit="1" customWidth="1"/>
    <col min="9485" max="9728" width="8.83203125" style="4" customWidth="1"/>
    <col min="9729" max="9729" width="8" style="4" customWidth="1"/>
    <col min="9730" max="9730" width="13.33203125" style="4" customWidth="1"/>
    <col min="9731" max="9731" width="39.83203125" style="4" customWidth="1"/>
    <col min="9732" max="9739" width="8.83203125" style="4" customWidth="1"/>
    <col min="9740" max="9740" width="9.33203125" style="4" bestFit="1" customWidth="1"/>
    <col min="9741" max="9984" width="8.83203125" style="4" customWidth="1"/>
    <col min="9985" max="9985" width="8" style="4" customWidth="1"/>
    <col min="9986" max="9986" width="13.33203125" style="4" customWidth="1"/>
    <col min="9987" max="9987" width="39.83203125" style="4" customWidth="1"/>
    <col min="9988" max="9995" width="8.83203125" style="4" customWidth="1"/>
    <col min="9996" max="9996" width="9.33203125" style="4" bestFit="1" customWidth="1"/>
    <col min="9997" max="10240" width="8.83203125" style="4" customWidth="1"/>
    <col min="10241" max="10241" width="8" style="4" customWidth="1"/>
    <col min="10242" max="10242" width="13.33203125" style="4" customWidth="1"/>
    <col min="10243" max="10243" width="39.83203125" style="4" customWidth="1"/>
    <col min="10244" max="10251" width="8.83203125" style="4" customWidth="1"/>
    <col min="10252" max="10252" width="9.33203125" style="4" bestFit="1" customWidth="1"/>
    <col min="10253" max="10496" width="8.83203125" style="4" customWidth="1"/>
    <col min="10497" max="10497" width="8" style="4" customWidth="1"/>
    <col min="10498" max="10498" width="13.33203125" style="4" customWidth="1"/>
    <col min="10499" max="10499" width="39.83203125" style="4" customWidth="1"/>
    <col min="10500" max="10507" width="8.83203125" style="4" customWidth="1"/>
    <col min="10508" max="10508" width="9.33203125" style="4" bestFit="1" customWidth="1"/>
    <col min="10509" max="10752" width="8.83203125" style="4" customWidth="1"/>
    <col min="10753" max="10753" width="8" style="4" customWidth="1"/>
    <col min="10754" max="10754" width="13.33203125" style="4" customWidth="1"/>
    <col min="10755" max="10755" width="39.83203125" style="4" customWidth="1"/>
    <col min="10756" max="10763" width="8.83203125" style="4" customWidth="1"/>
    <col min="10764" max="10764" width="9.33203125" style="4" bestFit="1" customWidth="1"/>
    <col min="10765" max="11008" width="8.83203125" style="4" customWidth="1"/>
    <col min="11009" max="11009" width="8" style="4" customWidth="1"/>
    <col min="11010" max="11010" width="13.33203125" style="4" customWidth="1"/>
    <col min="11011" max="11011" width="39.83203125" style="4" customWidth="1"/>
    <col min="11012" max="11019" width="8.83203125" style="4" customWidth="1"/>
    <col min="11020" max="11020" width="9.33203125" style="4" bestFit="1" customWidth="1"/>
    <col min="11021" max="11264" width="8.83203125" style="4" customWidth="1"/>
    <col min="11265" max="11265" width="8" style="4" customWidth="1"/>
    <col min="11266" max="11266" width="13.33203125" style="4" customWidth="1"/>
    <col min="11267" max="11267" width="39.83203125" style="4" customWidth="1"/>
    <col min="11268" max="11275" width="8.83203125" style="4" customWidth="1"/>
    <col min="11276" max="11276" width="9.33203125" style="4" bestFit="1" customWidth="1"/>
    <col min="11277" max="11520" width="8.83203125" style="4" customWidth="1"/>
    <col min="11521" max="11521" width="8" style="4" customWidth="1"/>
    <col min="11522" max="11522" width="13.33203125" style="4" customWidth="1"/>
    <col min="11523" max="11523" width="39.83203125" style="4" customWidth="1"/>
    <col min="11524" max="11531" width="8.83203125" style="4" customWidth="1"/>
    <col min="11532" max="11532" width="9.33203125" style="4" bestFit="1" customWidth="1"/>
    <col min="11533" max="11776" width="8.83203125" style="4" customWidth="1"/>
    <col min="11777" max="11777" width="8" style="4" customWidth="1"/>
    <col min="11778" max="11778" width="13.33203125" style="4" customWidth="1"/>
    <col min="11779" max="11779" width="39.83203125" style="4" customWidth="1"/>
    <col min="11780" max="11787" width="8.83203125" style="4" customWidth="1"/>
    <col min="11788" max="11788" width="9.33203125" style="4" bestFit="1" customWidth="1"/>
    <col min="11789" max="12032" width="8.83203125" style="4" customWidth="1"/>
    <col min="12033" max="12033" width="8" style="4" customWidth="1"/>
    <col min="12034" max="12034" width="13.33203125" style="4" customWidth="1"/>
    <col min="12035" max="12035" width="39.83203125" style="4" customWidth="1"/>
    <col min="12036" max="12043" width="8.83203125" style="4" customWidth="1"/>
    <col min="12044" max="12044" width="9.33203125" style="4" bestFit="1" customWidth="1"/>
    <col min="12045" max="12288" width="8.83203125" style="4" customWidth="1"/>
    <col min="12289" max="12289" width="8" style="4" customWidth="1"/>
    <col min="12290" max="12290" width="13.33203125" style="4" customWidth="1"/>
    <col min="12291" max="12291" width="39.83203125" style="4" customWidth="1"/>
    <col min="12292" max="12299" width="8.83203125" style="4" customWidth="1"/>
    <col min="12300" max="12300" width="9.33203125" style="4" bestFit="1" customWidth="1"/>
    <col min="12301" max="12544" width="8.83203125" style="4" customWidth="1"/>
    <col min="12545" max="12545" width="8" style="4" customWidth="1"/>
    <col min="12546" max="12546" width="13.33203125" style="4" customWidth="1"/>
    <col min="12547" max="12547" width="39.83203125" style="4" customWidth="1"/>
    <col min="12548" max="12555" width="8.83203125" style="4" customWidth="1"/>
    <col min="12556" max="12556" width="9.33203125" style="4" bestFit="1" customWidth="1"/>
    <col min="12557" max="12800" width="8.83203125" style="4" customWidth="1"/>
    <col min="12801" max="12801" width="8" style="4" customWidth="1"/>
    <col min="12802" max="12802" width="13.33203125" style="4" customWidth="1"/>
    <col min="12803" max="12803" width="39.83203125" style="4" customWidth="1"/>
    <col min="12804" max="12811" width="8.83203125" style="4" customWidth="1"/>
    <col min="12812" max="12812" width="9.33203125" style="4" bestFit="1" customWidth="1"/>
    <col min="12813" max="13056" width="8.83203125" style="4" customWidth="1"/>
    <col min="13057" max="13057" width="8" style="4" customWidth="1"/>
    <col min="13058" max="13058" width="13.33203125" style="4" customWidth="1"/>
    <col min="13059" max="13059" width="39.83203125" style="4" customWidth="1"/>
    <col min="13060" max="13067" width="8.83203125" style="4" customWidth="1"/>
    <col min="13068" max="13068" width="9.33203125" style="4" bestFit="1" customWidth="1"/>
    <col min="13069" max="13312" width="8.83203125" style="4" customWidth="1"/>
    <col min="13313" max="13313" width="8" style="4" customWidth="1"/>
    <col min="13314" max="13314" width="13.33203125" style="4" customWidth="1"/>
    <col min="13315" max="13315" width="39.83203125" style="4" customWidth="1"/>
    <col min="13316" max="13323" width="8.83203125" style="4" customWidth="1"/>
    <col min="13324" max="13324" width="9.33203125" style="4" bestFit="1" customWidth="1"/>
    <col min="13325" max="13568" width="8.83203125" style="4" customWidth="1"/>
    <col min="13569" max="13569" width="8" style="4" customWidth="1"/>
    <col min="13570" max="13570" width="13.33203125" style="4" customWidth="1"/>
    <col min="13571" max="13571" width="39.83203125" style="4" customWidth="1"/>
    <col min="13572" max="13579" width="8.83203125" style="4" customWidth="1"/>
    <col min="13580" max="13580" width="9.33203125" style="4" bestFit="1" customWidth="1"/>
    <col min="13581" max="13824" width="8.83203125" style="4" customWidth="1"/>
    <col min="13825" max="13825" width="8" style="4" customWidth="1"/>
    <col min="13826" max="13826" width="13.33203125" style="4" customWidth="1"/>
    <col min="13827" max="13827" width="39.83203125" style="4" customWidth="1"/>
    <col min="13828" max="13835" width="8.83203125" style="4" customWidth="1"/>
    <col min="13836" max="13836" width="9.33203125" style="4" bestFit="1" customWidth="1"/>
    <col min="13837" max="14080" width="8.83203125" style="4" customWidth="1"/>
    <col min="14081" max="14081" width="8" style="4" customWidth="1"/>
    <col min="14082" max="14082" width="13.33203125" style="4" customWidth="1"/>
    <col min="14083" max="14083" width="39.83203125" style="4" customWidth="1"/>
    <col min="14084" max="14091" width="8.83203125" style="4" customWidth="1"/>
    <col min="14092" max="14092" width="9.33203125" style="4" bestFit="1" customWidth="1"/>
    <col min="14093" max="14336" width="8.83203125" style="4" customWidth="1"/>
    <col min="14337" max="14337" width="8" style="4" customWidth="1"/>
    <col min="14338" max="14338" width="13.33203125" style="4" customWidth="1"/>
    <col min="14339" max="14339" width="39.83203125" style="4" customWidth="1"/>
    <col min="14340" max="14347" width="8.83203125" style="4" customWidth="1"/>
    <col min="14348" max="14348" width="9.33203125" style="4" bestFit="1" customWidth="1"/>
    <col min="14349" max="14592" width="8.83203125" style="4" customWidth="1"/>
    <col min="14593" max="14593" width="8" style="4" customWidth="1"/>
    <col min="14594" max="14594" width="13.33203125" style="4" customWidth="1"/>
    <col min="14595" max="14595" width="39.83203125" style="4" customWidth="1"/>
    <col min="14596" max="14603" width="8.83203125" style="4" customWidth="1"/>
    <col min="14604" max="14604" width="9.33203125" style="4" bestFit="1" customWidth="1"/>
    <col min="14605" max="14848" width="8.83203125" style="4" customWidth="1"/>
    <col min="14849" max="14849" width="8" style="4" customWidth="1"/>
    <col min="14850" max="14850" width="13.33203125" style="4" customWidth="1"/>
    <col min="14851" max="14851" width="39.83203125" style="4" customWidth="1"/>
    <col min="14852" max="14859" width="8.83203125" style="4" customWidth="1"/>
    <col min="14860" max="14860" width="9.33203125" style="4" bestFit="1" customWidth="1"/>
    <col min="14861" max="15104" width="8.83203125" style="4" customWidth="1"/>
    <col min="15105" max="15105" width="8" style="4" customWidth="1"/>
    <col min="15106" max="15106" width="13.33203125" style="4" customWidth="1"/>
    <col min="15107" max="15107" width="39.83203125" style="4" customWidth="1"/>
    <col min="15108" max="15115" width="8.83203125" style="4" customWidth="1"/>
    <col min="15116" max="15116" width="9.33203125" style="4" bestFit="1" customWidth="1"/>
    <col min="15117" max="15360" width="8.83203125" style="4" customWidth="1"/>
    <col min="15361" max="15361" width="8" style="4" customWidth="1"/>
    <col min="15362" max="15362" width="13.33203125" style="4" customWidth="1"/>
    <col min="15363" max="15363" width="39.83203125" style="4" customWidth="1"/>
    <col min="15364" max="15371" width="8.83203125" style="4" customWidth="1"/>
    <col min="15372" max="15372" width="9.33203125" style="4" bestFit="1" customWidth="1"/>
    <col min="15373" max="15616" width="8.83203125" style="4" customWidth="1"/>
    <col min="15617" max="15617" width="8" style="4" customWidth="1"/>
    <col min="15618" max="15618" width="13.33203125" style="4" customWidth="1"/>
    <col min="15619" max="15619" width="39.83203125" style="4" customWidth="1"/>
    <col min="15620" max="15627" width="8.83203125" style="4" customWidth="1"/>
    <col min="15628" max="15628" width="9.33203125" style="4" bestFit="1" customWidth="1"/>
    <col min="15629" max="15872" width="8.83203125" style="4" customWidth="1"/>
    <col min="15873" max="15873" width="8" style="4" customWidth="1"/>
    <col min="15874" max="15874" width="13.33203125" style="4" customWidth="1"/>
    <col min="15875" max="15875" width="39.83203125" style="4" customWidth="1"/>
    <col min="15876" max="15883" width="8.83203125" style="4" customWidth="1"/>
    <col min="15884" max="15884" width="9.33203125" style="4" bestFit="1" customWidth="1"/>
    <col min="15885" max="16128" width="8.83203125" style="4" customWidth="1"/>
    <col min="16129" max="16129" width="8" style="4" customWidth="1"/>
    <col min="16130" max="16130" width="13.33203125" style="4" customWidth="1"/>
    <col min="16131" max="16131" width="39.83203125" style="4" customWidth="1"/>
    <col min="16132" max="16139" width="8.83203125" style="4" customWidth="1"/>
    <col min="16140" max="16140" width="9.33203125" style="4" bestFit="1" customWidth="1"/>
    <col min="16141" max="16384" width="8.83203125" style="4" customWidth="1"/>
  </cols>
  <sheetData>
    <row r="1" spans="1:37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37" x14ac:dyDescent="0.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37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37" x14ac:dyDescent="0.2">
      <c r="A4" s="9" t="s">
        <v>2</v>
      </c>
      <c r="B4" s="9" t="s">
        <v>3</v>
      </c>
      <c r="C4" s="9" t="s">
        <v>4</v>
      </c>
      <c r="D4" s="10">
        <v>2000</v>
      </c>
      <c r="E4" s="10">
        <v>2001</v>
      </c>
      <c r="F4" s="10">
        <v>2002</v>
      </c>
      <c r="G4" s="10">
        <v>2003</v>
      </c>
      <c r="H4" s="10">
        <v>2004</v>
      </c>
      <c r="I4" s="10">
        <v>2005</v>
      </c>
      <c r="J4" s="10">
        <v>2006</v>
      </c>
      <c r="K4" s="10">
        <v>2007</v>
      </c>
      <c r="L4" s="10">
        <v>2008</v>
      </c>
      <c r="M4" s="10">
        <v>2009</v>
      </c>
      <c r="N4" s="10">
        <v>2010</v>
      </c>
      <c r="O4" s="10">
        <v>2011</v>
      </c>
      <c r="P4" s="10">
        <v>2012</v>
      </c>
      <c r="Q4" s="11">
        <v>2013</v>
      </c>
      <c r="R4" s="12">
        <v>2014</v>
      </c>
      <c r="S4" s="12">
        <v>2015</v>
      </c>
      <c r="T4" s="12" t="s">
        <v>5</v>
      </c>
    </row>
    <row r="5" spans="1:37" x14ac:dyDescent="0.2">
      <c r="A5" s="13" t="s">
        <v>6</v>
      </c>
      <c r="B5" s="13" t="s">
        <v>7</v>
      </c>
      <c r="C5" s="14" t="s">
        <v>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">
      <c r="A6" s="16" t="s">
        <v>9</v>
      </c>
      <c r="B6" s="16" t="s">
        <v>10</v>
      </c>
      <c r="C6" s="10" t="s">
        <v>11</v>
      </c>
      <c r="D6" s="17">
        <v>58113</v>
      </c>
      <c r="E6" s="17">
        <v>59639</v>
      </c>
      <c r="F6" s="17">
        <v>61463</v>
      </c>
      <c r="G6" s="17">
        <v>64741</v>
      </c>
      <c r="H6" s="17">
        <v>67195</v>
      </c>
      <c r="I6" s="17">
        <v>69337</v>
      </c>
      <c r="J6" s="17">
        <v>72527</v>
      </c>
      <c r="K6" s="17">
        <v>74354</v>
      </c>
      <c r="L6" s="17">
        <v>77149</v>
      </c>
      <c r="M6" s="17">
        <v>78254</v>
      </c>
      <c r="N6" s="17">
        <v>80815</v>
      </c>
      <c r="O6" s="18">
        <v>83024</v>
      </c>
      <c r="P6" s="18">
        <v>87665</v>
      </c>
      <c r="Q6" s="18">
        <v>90574</v>
      </c>
      <c r="R6" s="18">
        <v>94003</v>
      </c>
      <c r="S6" s="18">
        <v>97457</v>
      </c>
      <c r="T6" s="18">
        <v>102674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">
      <c r="A7" s="16"/>
      <c r="B7" s="16"/>
      <c r="C7" s="19" t="s">
        <v>12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 s="16"/>
      <c r="B8" s="16"/>
      <c r="C8" s="10" t="s">
        <v>13</v>
      </c>
      <c r="D8" s="17">
        <v>41044</v>
      </c>
      <c r="E8" s="17">
        <v>44693</v>
      </c>
      <c r="F8" s="17">
        <v>46316</v>
      </c>
      <c r="G8" s="17">
        <v>46577</v>
      </c>
      <c r="H8" s="17">
        <v>46438</v>
      </c>
      <c r="I8" s="17">
        <v>47549</v>
      </c>
      <c r="J8" s="17">
        <v>50986</v>
      </c>
      <c r="K8" s="17">
        <v>54689</v>
      </c>
      <c r="L8" s="17">
        <v>58806</v>
      </c>
      <c r="M8" s="17">
        <v>57865</v>
      </c>
      <c r="N8" s="17">
        <v>59155</v>
      </c>
      <c r="O8" s="18">
        <v>62551</v>
      </c>
      <c r="P8" s="18">
        <v>65220</v>
      </c>
      <c r="Q8" s="18">
        <v>66276</v>
      </c>
      <c r="R8" s="18">
        <v>68747</v>
      </c>
      <c r="S8" s="18">
        <v>65430</v>
      </c>
      <c r="T8" s="18">
        <v>69289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">
      <c r="A9" s="16"/>
      <c r="B9" s="16"/>
      <c r="C9" s="19" t="s">
        <v>14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">
      <c r="A10" s="16"/>
      <c r="B10" s="16"/>
      <c r="C10" s="10" t="s">
        <v>15</v>
      </c>
      <c r="D10" s="17">
        <v>161188</v>
      </c>
      <c r="E10" s="17">
        <v>172417</v>
      </c>
      <c r="F10" s="17">
        <v>173788</v>
      </c>
      <c r="G10" s="17">
        <v>172570</v>
      </c>
      <c r="H10" s="17">
        <v>175621</v>
      </c>
      <c r="I10" s="17">
        <v>183304</v>
      </c>
      <c r="J10" s="17">
        <v>195012</v>
      </c>
      <c r="K10" s="17">
        <v>212829</v>
      </c>
      <c r="L10" s="17">
        <v>225805</v>
      </c>
      <c r="M10" s="17">
        <v>230012</v>
      </c>
      <c r="N10" s="18">
        <v>239906</v>
      </c>
      <c r="O10" s="18">
        <v>256574</v>
      </c>
      <c r="P10" s="18">
        <v>269770</v>
      </c>
      <c r="Q10" s="18">
        <v>279060</v>
      </c>
      <c r="R10" s="18">
        <v>292100</v>
      </c>
      <c r="S10" s="18">
        <v>314778</v>
      </c>
      <c r="T10" s="18">
        <v>333134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6"/>
      <c r="B11" s="16"/>
      <c r="C11" s="19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1" customFormat="1" x14ac:dyDescent="0.2">
      <c r="A12" s="16"/>
      <c r="B12" s="16"/>
      <c r="C12" s="10" t="s">
        <v>49</v>
      </c>
      <c r="D12" s="17">
        <f>D6+D8+D10</f>
        <v>260345</v>
      </c>
      <c r="E12" s="17">
        <f t="shared" ref="E12:R12" si="0">E6+E8+E10</f>
        <v>276749</v>
      </c>
      <c r="F12" s="17">
        <f t="shared" si="0"/>
        <v>281567</v>
      </c>
      <c r="G12" s="17">
        <f t="shared" si="0"/>
        <v>283888</v>
      </c>
      <c r="H12" s="17">
        <f t="shared" si="0"/>
        <v>289254</v>
      </c>
      <c r="I12" s="17">
        <f t="shared" si="0"/>
        <v>300190</v>
      </c>
      <c r="J12" s="17">
        <f t="shared" si="0"/>
        <v>318525</v>
      </c>
      <c r="K12" s="17">
        <f t="shared" si="0"/>
        <v>341872</v>
      </c>
      <c r="L12" s="17">
        <f t="shared" si="0"/>
        <v>361760</v>
      </c>
      <c r="M12" s="17">
        <f t="shared" si="0"/>
        <v>366131</v>
      </c>
      <c r="N12" s="17">
        <f t="shared" si="0"/>
        <v>379876</v>
      </c>
      <c r="O12" s="17">
        <f t="shared" si="0"/>
        <v>402149</v>
      </c>
      <c r="P12" s="17">
        <f t="shared" si="0"/>
        <v>422655</v>
      </c>
      <c r="Q12" s="17">
        <f t="shared" si="0"/>
        <v>435910</v>
      </c>
      <c r="R12" s="17">
        <f t="shared" si="0"/>
        <v>454850</v>
      </c>
      <c r="S12" s="17">
        <v>477665</v>
      </c>
      <c r="T12" s="17">
        <v>505097</v>
      </c>
    </row>
    <row r="13" spans="1:37" s="1" customForma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37" x14ac:dyDescent="0.2">
      <c r="A14" s="16" t="s">
        <v>17</v>
      </c>
      <c r="B14" s="16" t="s">
        <v>18</v>
      </c>
      <c r="C14" s="10" t="s">
        <v>11</v>
      </c>
      <c r="D14" s="17">
        <v>11305</v>
      </c>
      <c r="E14" s="17">
        <v>12357</v>
      </c>
      <c r="F14" s="17">
        <v>13522</v>
      </c>
      <c r="G14" s="17">
        <v>14432</v>
      </c>
      <c r="H14" s="17">
        <v>15300</v>
      </c>
      <c r="I14" s="17">
        <v>15981</v>
      </c>
      <c r="J14" s="17">
        <v>16555</v>
      </c>
      <c r="K14" s="17">
        <v>17671</v>
      </c>
      <c r="L14" s="17">
        <v>17302</v>
      </c>
      <c r="M14" s="17">
        <v>17985</v>
      </c>
      <c r="N14" s="18">
        <v>18502</v>
      </c>
      <c r="O14" s="18">
        <v>19617</v>
      </c>
      <c r="P14" s="17">
        <v>20613</v>
      </c>
      <c r="Q14" s="18">
        <v>21905</v>
      </c>
      <c r="R14" s="17">
        <v>22705</v>
      </c>
      <c r="S14" s="17">
        <v>23778</v>
      </c>
      <c r="T14" s="17">
        <v>25979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6"/>
      <c r="B15" s="16"/>
      <c r="C15" s="10" t="s">
        <v>13</v>
      </c>
      <c r="D15" s="17">
        <v>6559</v>
      </c>
      <c r="E15" s="17">
        <v>7289</v>
      </c>
      <c r="F15" s="17">
        <v>7520</v>
      </c>
      <c r="G15" s="17">
        <v>7507</v>
      </c>
      <c r="H15" s="17">
        <v>7603</v>
      </c>
      <c r="I15" s="17">
        <v>7727</v>
      </c>
      <c r="J15" s="17">
        <v>8017</v>
      </c>
      <c r="K15" s="17">
        <v>8529</v>
      </c>
      <c r="L15" s="17">
        <v>9219</v>
      </c>
      <c r="M15" s="17">
        <v>9046</v>
      </c>
      <c r="N15" s="18">
        <v>9187</v>
      </c>
      <c r="O15" s="18">
        <v>9939</v>
      </c>
      <c r="P15" s="17">
        <v>10563</v>
      </c>
      <c r="Q15" s="18">
        <v>10829</v>
      </c>
      <c r="R15" s="17">
        <v>11294</v>
      </c>
      <c r="S15" s="17">
        <v>11880</v>
      </c>
      <c r="T15" s="17">
        <v>11990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16"/>
      <c r="B16" s="16"/>
      <c r="C16" s="10" t="s">
        <v>15</v>
      </c>
      <c r="D16" s="17">
        <v>8717</v>
      </c>
      <c r="E16" s="17">
        <v>9307</v>
      </c>
      <c r="F16" s="17">
        <v>9631</v>
      </c>
      <c r="G16" s="17">
        <v>10072</v>
      </c>
      <c r="H16" s="17">
        <v>10426</v>
      </c>
      <c r="I16" s="17">
        <v>10828</v>
      </c>
      <c r="J16" s="17">
        <v>11676</v>
      </c>
      <c r="K16" s="17">
        <v>12640</v>
      </c>
      <c r="L16" s="17">
        <v>13286</v>
      </c>
      <c r="M16" s="17">
        <v>13695</v>
      </c>
      <c r="N16" s="17">
        <v>14480</v>
      </c>
      <c r="O16" s="17">
        <v>15810</v>
      </c>
      <c r="P16" s="17">
        <v>16506</v>
      </c>
      <c r="Q16" s="18">
        <v>17197</v>
      </c>
      <c r="R16" s="17">
        <v>18013</v>
      </c>
      <c r="S16" s="17">
        <v>19177</v>
      </c>
      <c r="T16" s="17">
        <v>20815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1" customFormat="1" x14ac:dyDescent="0.2">
      <c r="A17" s="16"/>
      <c r="B17" s="16"/>
      <c r="C17" s="10" t="s">
        <v>49</v>
      </c>
      <c r="D17" s="17">
        <f>SUM(D14:D16)</f>
        <v>26581</v>
      </c>
      <c r="E17" s="17">
        <f t="shared" ref="E17:R17" si="1">SUM(E14:E16)</f>
        <v>28953</v>
      </c>
      <c r="F17" s="17">
        <f t="shared" si="1"/>
        <v>30673</v>
      </c>
      <c r="G17" s="17">
        <f t="shared" si="1"/>
        <v>32011</v>
      </c>
      <c r="H17" s="17">
        <f t="shared" si="1"/>
        <v>33329</v>
      </c>
      <c r="I17" s="17">
        <f t="shared" si="1"/>
        <v>34536</v>
      </c>
      <c r="J17" s="17">
        <f t="shared" si="1"/>
        <v>36248</v>
      </c>
      <c r="K17" s="17">
        <f t="shared" si="1"/>
        <v>38840</v>
      </c>
      <c r="L17" s="17">
        <f t="shared" si="1"/>
        <v>39807</v>
      </c>
      <c r="M17" s="17">
        <f t="shared" si="1"/>
        <v>40726</v>
      </c>
      <c r="N17" s="17">
        <f t="shared" si="1"/>
        <v>42169</v>
      </c>
      <c r="O17" s="17">
        <f t="shared" si="1"/>
        <v>45366</v>
      </c>
      <c r="P17" s="17">
        <f t="shared" si="1"/>
        <v>47682</v>
      </c>
      <c r="Q17" s="17">
        <f t="shared" si="1"/>
        <v>49931</v>
      </c>
      <c r="R17" s="17">
        <f t="shared" si="1"/>
        <v>52012</v>
      </c>
      <c r="S17" s="17">
        <v>54835</v>
      </c>
      <c r="T17" s="17">
        <v>58784</v>
      </c>
    </row>
    <row r="18" spans="1:37" s="1" customForma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37" x14ac:dyDescent="0.2">
      <c r="A19" s="16" t="s">
        <v>19</v>
      </c>
      <c r="B19" s="16" t="s">
        <v>20</v>
      </c>
      <c r="C19" s="10" t="s">
        <v>11</v>
      </c>
      <c r="D19" s="17">
        <v>7473</v>
      </c>
      <c r="E19" s="17">
        <v>7885</v>
      </c>
      <c r="F19" s="17">
        <v>8136</v>
      </c>
      <c r="G19" s="17">
        <v>8590</v>
      </c>
      <c r="H19" s="17">
        <v>8809</v>
      </c>
      <c r="I19" s="17">
        <v>8950</v>
      </c>
      <c r="J19" s="17">
        <v>9200</v>
      </c>
      <c r="K19" s="17">
        <v>9601</v>
      </c>
      <c r="L19" s="17">
        <v>10034</v>
      </c>
      <c r="M19" s="17">
        <v>10169</v>
      </c>
      <c r="N19" s="18">
        <v>10325</v>
      </c>
      <c r="O19" s="18">
        <v>10532</v>
      </c>
      <c r="P19" s="17">
        <v>10841</v>
      </c>
      <c r="Q19" s="18">
        <v>11386</v>
      </c>
      <c r="R19" s="17">
        <v>11931</v>
      </c>
      <c r="S19" s="17">
        <v>12460</v>
      </c>
      <c r="T19" s="17">
        <v>13105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16"/>
      <c r="B20" s="16"/>
      <c r="C20" s="10" t="s">
        <v>13</v>
      </c>
      <c r="D20" s="17">
        <v>7768</v>
      </c>
      <c r="E20" s="17">
        <v>8141</v>
      </c>
      <c r="F20" s="17">
        <v>8125</v>
      </c>
      <c r="G20" s="17">
        <v>8244</v>
      </c>
      <c r="H20" s="17">
        <v>8497</v>
      </c>
      <c r="I20" s="17">
        <v>8720</v>
      </c>
      <c r="J20" s="17">
        <v>9146</v>
      </c>
      <c r="K20" s="17">
        <v>9817</v>
      </c>
      <c r="L20" s="17">
        <v>10546</v>
      </c>
      <c r="M20" s="17">
        <v>9605</v>
      </c>
      <c r="N20" s="18">
        <v>9692</v>
      </c>
      <c r="O20" s="18">
        <v>10472</v>
      </c>
      <c r="P20" s="17">
        <v>10443</v>
      </c>
      <c r="Q20" s="18">
        <v>10457</v>
      </c>
      <c r="R20" s="17">
        <v>10680</v>
      </c>
      <c r="S20" s="17">
        <v>10615</v>
      </c>
      <c r="T20" s="17">
        <v>10910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16"/>
      <c r="B21" s="16"/>
      <c r="C21" s="10" t="s">
        <v>15</v>
      </c>
      <c r="D21" s="17">
        <v>6553</v>
      </c>
      <c r="E21" s="17">
        <v>6995</v>
      </c>
      <c r="F21" s="17">
        <v>7386</v>
      </c>
      <c r="G21" s="17">
        <v>7632</v>
      </c>
      <c r="H21" s="17">
        <v>7790</v>
      </c>
      <c r="I21" s="17">
        <v>8045</v>
      </c>
      <c r="J21" s="17">
        <v>8365</v>
      </c>
      <c r="K21" s="17">
        <v>9084</v>
      </c>
      <c r="L21" s="17">
        <v>9699</v>
      </c>
      <c r="M21" s="17">
        <v>9814</v>
      </c>
      <c r="N21" s="17">
        <v>10444</v>
      </c>
      <c r="O21" s="17">
        <v>11460</v>
      </c>
      <c r="P21" s="17">
        <v>11835</v>
      </c>
      <c r="Q21" s="18">
        <v>12091</v>
      </c>
      <c r="R21" s="17">
        <v>12444</v>
      </c>
      <c r="S21" s="17">
        <v>13008</v>
      </c>
      <c r="T21" s="17">
        <v>13425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1" customFormat="1" x14ac:dyDescent="0.2">
      <c r="A22" s="16"/>
      <c r="B22" s="16"/>
      <c r="C22" s="10" t="s">
        <v>49</v>
      </c>
      <c r="D22" s="17">
        <f t="shared" ref="D22:R22" si="2">SUM(D19:D21)</f>
        <v>21794</v>
      </c>
      <c r="E22" s="17">
        <f t="shared" si="2"/>
        <v>23021</v>
      </c>
      <c r="F22" s="17">
        <f t="shared" si="2"/>
        <v>23647</v>
      </c>
      <c r="G22" s="17">
        <f t="shared" si="2"/>
        <v>24466</v>
      </c>
      <c r="H22" s="17">
        <f t="shared" si="2"/>
        <v>25096</v>
      </c>
      <c r="I22" s="17">
        <f t="shared" si="2"/>
        <v>25715</v>
      </c>
      <c r="J22" s="17">
        <f t="shared" si="2"/>
        <v>26711</v>
      </c>
      <c r="K22" s="17">
        <f t="shared" si="2"/>
        <v>28502</v>
      </c>
      <c r="L22" s="17">
        <f t="shared" si="2"/>
        <v>30279</v>
      </c>
      <c r="M22" s="17">
        <f t="shared" si="2"/>
        <v>29588</v>
      </c>
      <c r="N22" s="17">
        <f t="shared" si="2"/>
        <v>30461</v>
      </c>
      <c r="O22" s="17">
        <f t="shared" si="2"/>
        <v>32464</v>
      </c>
      <c r="P22" s="17">
        <f t="shared" si="2"/>
        <v>33119</v>
      </c>
      <c r="Q22" s="17">
        <f t="shared" si="2"/>
        <v>33934</v>
      </c>
      <c r="R22" s="17">
        <f t="shared" si="2"/>
        <v>35055</v>
      </c>
      <c r="S22" s="17">
        <v>36083</v>
      </c>
      <c r="T22" s="17">
        <v>37440</v>
      </c>
    </row>
    <row r="23" spans="1:37" s="1" customForma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37" x14ac:dyDescent="0.2">
      <c r="A24" s="16" t="s">
        <v>21</v>
      </c>
      <c r="B24" s="16" t="s">
        <v>22</v>
      </c>
      <c r="C24" s="10" t="s">
        <v>11</v>
      </c>
      <c r="D24" s="17">
        <v>11777</v>
      </c>
      <c r="E24" s="17">
        <v>12224</v>
      </c>
      <c r="F24" s="17">
        <v>13402</v>
      </c>
      <c r="G24" s="17">
        <v>13954</v>
      </c>
      <c r="H24" s="17">
        <v>14200</v>
      </c>
      <c r="I24" s="17">
        <v>14546</v>
      </c>
      <c r="J24" s="17">
        <v>15366</v>
      </c>
      <c r="K24" s="17">
        <v>16336</v>
      </c>
      <c r="L24" s="17">
        <v>16904</v>
      </c>
      <c r="M24" s="17">
        <v>17126</v>
      </c>
      <c r="N24" s="18">
        <v>18054</v>
      </c>
      <c r="O24" s="18">
        <v>18645</v>
      </c>
      <c r="P24" s="17">
        <v>19246</v>
      </c>
      <c r="Q24" s="18">
        <v>19949</v>
      </c>
      <c r="R24" s="17">
        <v>20967</v>
      </c>
      <c r="S24" s="17">
        <v>22009</v>
      </c>
      <c r="T24" s="17">
        <v>23609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6"/>
      <c r="B25" s="16"/>
      <c r="C25" s="10" t="s">
        <v>13</v>
      </c>
      <c r="D25" s="17">
        <v>13971</v>
      </c>
      <c r="E25" s="17">
        <v>14311</v>
      </c>
      <c r="F25" s="17">
        <v>14403</v>
      </c>
      <c r="G25" s="17">
        <v>14448</v>
      </c>
      <c r="H25" s="17">
        <v>14603</v>
      </c>
      <c r="I25" s="17">
        <v>14867</v>
      </c>
      <c r="J25" s="17">
        <v>15455</v>
      </c>
      <c r="K25" s="17">
        <v>16491</v>
      </c>
      <c r="L25" s="17">
        <v>17336</v>
      </c>
      <c r="M25" s="17">
        <v>17033</v>
      </c>
      <c r="N25" s="18">
        <v>16982</v>
      </c>
      <c r="O25" s="18">
        <v>17825</v>
      </c>
      <c r="P25" s="17">
        <v>18331</v>
      </c>
      <c r="Q25" s="18">
        <v>18544</v>
      </c>
      <c r="R25" s="17">
        <v>18965</v>
      </c>
      <c r="S25" s="17">
        <v>18838</v>
      </c>
      <c r="T25" s="17">
        <v>19899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6"/>
      <c r="B26" s="16"/>
      <c r="C26" s="10" t="s">
        <v>15</v>
      </c>
      <c r="D26" s="17">
        <v>13446</v>
      </c>
      <c r="E26" s="17">
        <v>14381</v>
      </c>
      <c r="F26" s="17">
        <v>14978</v>
      </c>
      <c r="G26" s="17">
        <v>15330</v>
      </c>
      <c r="H26" s="17">
        <v>15809</v>
      </c>
      <c r="I26" s="17">
        <v>16478</v>
      </c>
      <c r="J26" s="17">
        <v>17419</v>
      </c>
      <c r="K26" s="17">
        <v>18833</v>
      </c>
      <c r="L26" s="17">
        <v>20199</v>
      </c>
      <c r="M26" s="17">
        <v>20728</v>
      </c>
      <c r="N26" s="17">
        <v>21488</v>
      </c>
      <c r="O26" s="17">
        <v>22883</v>
      </c>
      <c r="P26" s="17">
        <v>24044</v>
      </c>
      <c r="Q26" s="18">
        <v>24909</v>
      </c>
      <c r="R26" s="17">
        <v>26049</v>
      </c>
      <c r="S26" s="17">
        <v>27802</v>
      </c>
      <c r="T26" s="17">
        <v>28744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1" customFormat="1" x14ac:dyDescent="0.2">
      <c r="A27" s="16"/>
      <c r="B27" s="16"/>
      <c r="C27" s="10" t="s">
        <v>49</v>
      </c>
      <c r="D27" s="17">
        <f t="shared" ref="D27:R27" si="3">SUM(D24:D26)</f>
        <v>39194</v>
      </c>
      <c r="E27" s="17">
        <f t="shared" si="3"/>
        <v>40916</v>
      </c>
      <c r="F27" s="17">
        <f t="shared" si="3"/>
        <v>42783</v>
      </c>
      <c r="G27" s="17">
        <f t="shared" si="3"/>
        <v>43732</v>
      </c>
      <c r="H27" s="17">
        <f t="shared" si="3"/>
        <v>44612</v>
      </c>
      <c r="I27" s="17">
        <f t="shared" si="3"/>
        <v>45891</v>
      </c>
      <c r="J27" s="17">
        <f t="shared" si="3"/>
        <v>48240</v>
      </c>
      <c r="K27" s="17">
        <f t="shared" si="3"/>
        <v>51660</v>
      </c>
      <c r="L27" s="17">
        <f t="shared" si="3"/>
        <v>54439</v>
      </c>
      <c r="M27" s="17">
        <f t="shared" si="3"/>
        <v>54887</v>
      </c>
      <c r="N27" s="17">
        <f t="shared" si="3"/>
        <v>56524</v>
      </c>
      <c r="O27" s="17">
        <f t="shared" si="3"/>
        <v>59353</v>
      </c>
      <c r="P27" s="17">
        <f t="shared" si="3"/>
        <v>61621</v>
      </c>
      <c r="Q27" s="17">
        <f t="shared" si="3"/>
        <v>63402</v>
      </c>
      <c r="R27" s="17">
        <f t="shared" si="3"/>
        <v>65981</v>
      </c>
      <c r="S27" s="17">
        <v>68649</v>
      </c>
      <c r="T27" s="17">
        <v>72252</v>
      </c>
    </row>
    <row r="28" spans="1:37" s="1" customForma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37" x14ac:dyDescent="0.2">
      <c r="A29" s="16" t="s">
        <v>23</v>
      </c>
      <c r="B29" s="16" t="s">
        <v>24</v>
      </c>
      <c r="C29" s="10" t="s">
        <v>11</v>
      </c>
      <c r="D29" s="17">
        <v>9458</v>
      </c>
      <c r="E29" s="17">
        <v>10020</v>
      </c>
      <c r="F29" s="17">
        <v>10796</v>
      </c>
      <c r="G29" s="17">
        <v>11278</v>
      </c>
      <c r="H29" s="17">
        <v>11815</v>
      </c>
      <c r="I29" s="17">
        <v>12191</v>
      </c>
      <c r="J29" s="17">
        <v>12768</v>
      </c>
      <c r="K29" s="17">
        <v>13340</v>
      </c>
      <c r="L29" s="17">
        <v>13932</v>
      </c>
      <c r="M29" s="17">
        <v>14321</v>
      </c>
      <c r="N29" s="18">
        <v>14447</v>
      </c>
      <c r="O29" s="18">
        <v>14880</v>
      </c>
      <c r="P29" s="17">
        <v>15339</v>
      </c>
      <c r="Q29" s="18">
        <v>15946</v>
      </c>
      <c r="R29" s="17">
        <v>16652</v>
      </c>
      <c r="S29" s="17">
        <v>17335</v>
      </c>
      <c r="T29" s="17">
        <v>18359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16"/>
      <c r="B30" s="16"/>
      <c r="C30" s="10" t="s">
        <v>13</v>
      </c>
      <c r="D30" s="17">
        <v>13650</v>
      </c>
      <c r="E30" s="17">
        <v>14522</v>
      </c>
      <c r="F30" s="17">
        <v>14266</v>
      </c>
      <c r="G30" s="17">
        <v>14420</v>
      </c>
      <c r="H30" s="17">
        <v>14719</v>
      </c>
      <c r="I30" s="17">
        <v>14879</v>
      </c>
      <c r="J30" s="17">
        <v>15693</v>
      </c>
      <c r="K30" s="17">
        <v>16682</v>
      </c>
      <c r="L30" s="17">
        <v>17828</v>
      </c>
      <c r="M30" s="17">
        <v>16294</v>
      </c>
      <c r="N30" s="18">
        <v>16889</v>
      </c>
      <c r="O30" s="18">
        <v>17940</v>
      </c>
      <c r="P30" s="17">
        <v>18336</v>
      </c>
      <c r="Q30" s="18">
        <v>18266</v>
      </c>
      <c r="R30" s="17">
        <v>18654</v>
      </c>
      <c r="S30" s="17">
        <v>19125</v>
      </c>
      <c r="T30" s="17">
        <v>19892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16"/>
      <c r="B31" s="16"/>
      <c r="C31" s="10" t="s">
        <v>15</v>
      </c>
      <c r="D31" s="17">
        <v>9320</v>
      </c>
      <c r="E31" s="17">
        <v>9708</v>
      </c>
      <c r="F31" s="17">
        <v>10057</v>
      </c>
      <c r="G31" s="17">
        <v>10598</v>
      </c>
      <c r="H31" s="17">
        <v>10981</v>
      </c>
      <c r="I31" s="17">
        <v>11680</v>
      </c>
      <c r="J31" s="17">
        <v>12470</v>
      </c>
      <c r="K31" s="17">
        <v>13564</v>
      </c>
      <c r="L31" s="17">
        <v>14686</v>
      </c>
      <c r="M31" s="17">
        <v>14492</v>
      </c>
      <c r="N31" s="17">
        <v>15313</v>
      </c>
      <c r="O31" s="17">
        <v>16358</v>
      </c>
      <c r="P31" s="17">
        <v>16906</v>
      </c>
      <c r="Q31" s="18">
        <v>17436</v>
      </c>
      <c r="R31" s="17">
        <v>18281</v>
      </c>
      <c r="S31" s="17">
        <v>19175</v>
      </c>
      <c r="T31" s="17">
        <v>20193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1" customFormat="1" x14ac:dyDescent="0.2">
      <c r="A32" s="16"/>
      <c r="B32" s="16"/>
      <c r="C32" s="10" t="s">
        <v>49</v>
      </c>
      <c r="D32" s="17">
        <f t="shared" ref="D32:R32" si="4">SUM(D29:D31)</f>
        <v>32428</v>
      </c>
      <c r="E32" s="17">
        <f t="shared" si="4"/>
        <v>34250</v>
      </c>
      <c r="F32" s="17">
        <f t="shared" si="4"/>
        <v>35119</v>
      </c>
      <c r="G32" s="17">
        <f t="shared" si="4"/>
        <v>36296</v>
      </c>
      <c r="H32" s="17">
        <f t="shared" si="4"/>
        <v>37515</v>
      </c>
      <c r="I32" s="17">
        <f t="shared" si="4"/>
        <v>38750</v>
      </c>
      <c r="J32" s="17">
        <f t="shared" si="4"/>
        <v>40931</v>
      </c>
      <c r="K32" s="17">
        <f t="shared" si="4"/>
        <v>43586</v>
      </c>
      <c r="L32" s="17">
        <f t="shared" si="4"/>
        <v>46446</v>
      </c>
      <c r="M32" s="17">
        <f t="shared" si="4"/>
        <v>45107</v>
      </c>
      <c r="N32" s="17">
        <f t="shared" si="4"/>
        <v>46649</v>
      </c>
      <c r="O32" s="17">
        <f t="shared" si="4"/>
        <v>49178</v>
      </c>
      <c r="P32" s="17">
        <f t="shared" si="4"/>
        <v>50581</v>
      </c>
      <c r="Q32" s="17">
        <f t="shared" si="4"/>
        <v>51648</v>
      </c>
      <c r="R32" s="17">
        <f t="shared" si="4"/>
        <v>53587</v>
      </c>
      <c r="S32" s="17">
        <v>55635</v>
      </c>
      <c r="T32" s="17">
        <v>58444</v>
      </c>
    </row>
    <row r="33" spans="1:37" s="1" customForma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37" x14ac:dyDescent="0.2">
      <c r="A34" s="16" t="s">
        <v>25</v>
      </c>
      <c r="B34" s="16" t="s">
        <v>26</v>
      </c>
      <c r="C34" s="10" t="s">
        <v>11</v>
      </c>
      <c r="D34" s="17">
        <v>4967</v>
      </c>
      <c r="E34" s="17">
        <v>5233</v>
      </c>
      <c r="F34" s="17">
        <v>5642</v>
      </c>
      <c r="G34" s="17">
        <v>5929</v>
      </c>
      <c r="H34" s="17">
        <v>6006</v>
      </c>
      <c r="I34" s="17">
        <v>6204</v>
      </c>
      <c r="J34" s="17">
        <v>6425</v>
      </c>
      <c r="K34" s="17">
        <v>6684</v>
      </c>
      <c r="L34" s="17">
        <v>6950</v>
      </c>
      <c r="M34" s="17">
        <v>7109</v>
      </c>
      <c r="N34" s="18">
        <v>7260</v>
      </c>
      <c r="O34" s="18">
        <v>7417</v>
      </c>
      <c r="P34" s="17">
        <v>7794</v>
      </c>
      <c r="Q34" s="18">
        <v>8031</v>
      </c>
      <c r="R34" s="17">
        <v>8379</v>
      </c>
      <c r="S34" s="17">
        <v>8991</v>
      </c>
      <c r="T34" s="17">
        <v>9462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6"/>
      <c r="B35" s="16"/>
      <c r="C35" s="10" t="s">
        <v>13</v>
      </c>
      <c r="D35" s="17">
        <v>6246</v>
      </c>
      <c r="E35" s="17">
        <v>6665</v>
      </c>
      <c r="F35" s="17">
        <v>6762</v>
      </c>
      <c r="G35" s="17">
        <v>6959</v>
      </c>
      <c r="H35" s="17">
        <v>7215</v>
      </c>
      <c r="I35" s="17">
        <v>7442</v>
      </c>
      <c r="J35" s="17">
        <v>7959</v>
      </c>
      <c r="K35" s="17">
        <v>8719</v>
      </c>
      <c r="L35" s="17">
        <v>9292</v>
      </c>
      <c r="M35" s="17">
        <v>8573</v>
      </c>
      <c r="N35" s="18">
        <v>8739</v>
      </c>
      <c r="O35" s="18">
        <v>9219</v>
      </c>
      <c r="P35" s="17">
        <v>9051</v>
      </c>
      <c r="Q35" s="18">
        <v>8828</v>
      </c>
      <c r="R35" s="17">
        <v>8959</v>
      </c>
      <c r="S35" s="17">
        <v>9050</v>
      </c>
      <c r="T35" s="17">
        <v>9371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6"/>
      <c r="B36" s="16"/>
      <c r="C36" s="10" t="s">
        <v>15</v>
      </c>
      <c r="D36" s="17">
        <v>6418</v>
      </c>
      <c r="E36" s="17">
        <v>6584</v>
      </c>
      <c r="F36" s="17">
        <v>6824</v>
      </c>
      <c r="G36" s="17">
        <v>7089</v>
      </c>
      <c r="H36" s="17">
        <v>7469</v>
      </c>
      <c r="I36" s="17">
        <v>7857</v>
      </c>
      <c r="J36" s="17">
        <v>8476</v>
      </c>
      <c r="K36" s="17">
        <v>8852</v>
      </c>
      <c r="L36" s="17">
        <v>9349</v>
      </c>
      <c r="M36" s="17">
        <v>9486</v>
      </c>
      <c r="N36" s="17">
        <v>9755</v>
      </c>
      <c r="O36" s="17">
        <v>10491</v>
      </c>
      <c r="P36" s="17">
        <v>10789</v>
      </c>
      <c r="Q36" s="18">
        <v>11043</v>
      </c>
      <c r="R36" s="17">
        <v>11964</v>
      </c>
      <c r="S36" s="17">
        <v>13026</v>
      </c>
      <c r="T36" s="17">
        <v>13699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1" customFormat="1" x14ac:dyDescent="0.2">
      <c r="A37" s="16"/>
      <c r="B37" s="16"/>
      <c r="C37" s="10" t="s">
        <v>49</v>
      </c>
      <c r="D37" s="17">
        <f t="shared" ref="D37:R37" si="5">SUM(D34:D36)</f>
        <v>17631</v>
      </c>
      <c r="E37" s="17">
        <f t="shared" si="5"/>
        <v>18482</v>
      </c>
      <c r="F37" s="17">
        <f t="shared" si="5"/>
        <v>19228</v>
      </c>
      <c r="G37" s="17">
        <f t="shared" si="5"/>
        <v>19977</v>
      </c>
      <c r="H37" s="17">
        <f t="shared" si="5"/>
        <v>20690</v>
      </c>
      <c r="I37" s="17">
        <f t="shared" si="5"/>
        <v>21503</v>
      </c>
      <c r="J37" s="17">
        <f t="shared" si="5"/>
        <v>22860</v>
      </c>
      <c r="K37" s="17">
        <f t="shared" si="5"/>
        <v>24255</v>
      </c>
      <c r="L37" s="17">
        <f t="shared" si="5"/>
        <v>25591</v>
      </c>
      <c r="M37" s="17">
        <f t="shared" si="5"/>
        <v>25168</v>
      </c>
      <c r="N37" s="17">
        <f t="shared" si="5"/>
        <v>25754</v>
      </c>
      <c r="O37" s="17">
        <f t="shared" si="5"/>
        <v>27127</v>
      </c>
      <c r="P37" s="17">
        <f t="shared" si="5"/>
        <v>27634</v>
      </c>
      <c r="Q37" s="17">
        <f t="shared" si="5"/>
        <v>27902</v>
      </c>
      <c r="R37" s="17">
        <f t="shared" si="5"/>
        <v>29302</v>
      </c>
      <c r="S37" s="17">
        <v>31067</v>
      </c>
      <c r="T37" s="17">
        <v>32532</v>
      </c>
    </row>
    <row r="38" spans="1:37" s="1" customForma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37" x14ac:dyDescent="0.2">
      <c r="A39" s="16" t="s">
        <v>27</v>
      </c>
      <c r="B39" s="16" t="s">
        <v>28</v>
      </c>
      <c r="C39" s="10" t="s">
        <v>11</v>
      </c>
      <c r="D39" s="17">
        <v>6649</v>
      </c>
      <c r="E39" s="17">
        <v>7014</v>
      </c>
      <c r="F39" s="17">
        <v>7442</v>
      </c>
      <c r="G39" s="17">
        <v>7717</v>
      </c>
      <c r="H39" s="17">
        <v>7949</v>
      </c>
      <c r="I39" s="17">
        <v>8141</v>
      </c>
      <c r="J39" s="17">
        <v>8546</v>
      </c>
      <c r="K39" s="17">
        <v>8899</v>
      </c>
      <c r="L39" s="17">
        <v>9153</v>
      </c>
      <c r="M39" s="17">
        <v>9390</v>
      </c>
      <c r="N39" s="18">
        <v>9558</v>
      </c>
      <c r="O39" s="18">
        <v>9873</v>
      </c>
      <c r="P39" s="17">
        <v>10138</v>
      </c>
      <c r="Q39" s="18">
        <v>10410</v>
      </c>
      <c r="R39" s="17">
        <v>10788</v>
      </c>
      <c r="S39" s="17">
        <v>11218</v>
      </c>
      <c r="T39" s="17">
        <v>11896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16"/>
      <c r="B40" s="16"/>
      <c r="C40" s="10" t="s">
        <v>13</v>
      </c>
      <c r="D40" s="17">
        <v>8372</v>
      </c>
      <c r="E40" s="17">
        <v>8763</v>
      </c>
      <c r="F40" s="17">
        <v>8802</v>
      </c>
      <c r="G40" s="17">
        <v>8885</v>
      </c>
      <c r="H40" s="17">
        <v>9040</v>
      </c>
      <c r="I40" s="17">
        <v>9165</v>
      </c>
      <c r="J40" s="17">
        <v>9493</v>
      </c>
      <c r="K40" s="17">
        <v>10124</v>
      </c>
      <c r="L40" s="17">
        <v>10719</v>
      </c>
      <c r="M40" s="17">
        <v>10054</v>
      </c>
      <c r="N40" s="18">
        <v>10261</v>
      </c>
      <c r="O40" s="18">
        <v>10859</v>
      </c>
      <c r="P40" s="17">
        <v>10715</v>
      </c>
      <c r="Q40" s="18">
        <v>10733</v>
      </c>
      <c r="R40" s="17">
        <v>11112</v>
      </c>
      <c r="S40" s="17">
        <v>11344</v>
      </c>
      <c r="T40" s="17">
        <v>11518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6"/>
      <c r="B41" s="16"/>
      <c r="C41" s="10" t="s">
        <v>15</v>
      </c>
      <c r="D41" s="17">
        <v>5557</v>
      </c>
      <c r="E41" s="17">
        <v>5881</v>
      </c>
      <c r="F41" s="17">
        <v>6061</v>
      </c>
      <c r="G41" s="17">
        <v>6335</v>
      </c>
      <c r="H41" s="17">
        <v>6518</v>
      </c>
      <c r="I41" s="17">
        <v>6738</v>
      </c>
      <c r="J41" s="17">
        <v>7072</v>
      </c>
      <c r="K41" s="17">
        <v>7713</v>
      </c>
      <c r="L41" s="17">
        <v>8384</v>
      </c>
      <c r="M41" s="17">
        <v>8568</v>
      </c>
      <c r="N41" s="17">
        <v>8912</v>
      </c>
      <c r="O41" s="17">
        <v>9371</v>
      </c>
      <c r="P41" s="17">
        <v>9670</v>
      </c>
      <c r="Q41" s="18">
        <v>10090</v>
      </c>
      <c r="R41" s="17">
        <v>10446</v>
      </c>
      <c r="S41" s="17">
        <v>10812</v>
      </c>
      <c r="T41" s="17">
        <v>11396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1" customFormat="1" x14ac:dyDescent="0.2">
      <c r="A42" s="16"/>
      <c r="B42" s="16"/>
      <c r="C42" s="10" t="s">
        <v>49</v>
      </c>
      <c r="D42" s="17">
        <f t="shared" ref="D42:R42" si="6">SUM(D39:D41)</f>
        <v>20578</v>
      </c>
      <c r="E42" s="17">
        <f t="shared" si="6"/>
        <v>21658</v>
      </c>
      <c r="F42" s="17">
        <f t="shared" si="6"/>
        <v>22305</v>
      </c>
      <c r="G42" s="17">
        <f t="shared" si="6"/>
        <v>22937</v>
      </c>
      <c r="H42" s="17">
        <f t="shared" si="6"/>
        <v>23507</v>
      </c>
      <c r="I42" s="17">
        <f t="shared" si="6"/>
        <v>24044</v>
      </c>
      <c r="J42" s="17">
        <f t="shared" si="6"/>
        <v>25111</v>
      </c>
      <c r="K42" s="17">
        <f t="shared" si="6"/>
        <v>26736</v>
      </c>
      <c r="L42" s="17">
        <f t="shared" si="6"/>
        <v>28256</v>
      </c>
      <c r="M42" s="17">
        <f t="shared" si="6"/>
        <v>28012</v>
      </c>
      <c r="N42" s="17">
        <f t="shared" si="6"/>
        <v>28731</v>
      </c>
      <c r="O42" s="17">
        <f t="shared" si="6"/>
        <v>30103</v>
      </c>
      <c r="P42" s="17">
        <f t="shared" si="6"/>
        <v>30523</v>
      </c>
      <c r="Q42" s="17">
        <f t="shared" si="6"/>
        <v>31233</v>
      </c>
      <c r="R42" s="17">
        <f t="shared" si="6"/>
        <v>32346</v>
      </c>
      <c r="S42" s="17">
        <v>33374</v>
      </c>
      <c r="T42" s="17">
        <v>34810</v>
      </c>
    </row>
    <row r="43" spans="1:37" s="1" customForma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37" x14ac:dyDescent="0.2">
      <c r="A44" s="16" t="s">
        <v>29</v>
      </c>
      <c r="B44" s="16" t="s">
        <v>30</v>
      </c>
      <c r="C44" s="10" t="s">
        <v>11</v>
      </c>
      <c r="D44" s="17">
        <v>2241</v>
      </c>
      <c r="E44" s="17">
        <v>2361</v>
      </c>
      <c r="F44" s="17">
        <v>2453</v>
      </c>
      <c r="G44" s="17">
        <v>2564</v>
      </c>
      <c r="H44" s="17">
        <v>2652</v>
      </c>
      <c r="I44" s="17">
        <v>2435</v>
      </c>
      <c r="J44" s="17">
        <v>2626</v>
      </c>
      <c r="K44" s="17">
        <v>2660</v>
      </c>
      <c r="L44" s="17">
        <v>2765</v>
      </c>
      <c r="M44" s="17">
        <v>2839</v>
      </c>
      <c r="N44" s="18">
        <v>2732</v>
      </c>
      <c r="O44" s="18">
        <v>2765</v>
      </c>
      <c r="P44" s="17">
        <v>2834</v>
      </c>
      <c r="Q44" s="18">
        <v>3014</v>
      </c>
      <c r="R44" s="17">
        <v>3312</v>
      </c>
      <c r="S44" s="17">
        <v>3280</v>
      </c>
      <c r="T44" s="17">
        <v>3308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16"/>
      <c r="B45" s="16"/>
      <c r="C45" s="10" t="s">
        <v>13</v>
      </c>
      <c r="D45" s="17">
        <v>1197</v>
      </c>
      <c r="E45" s="17">
        <v>1212</v>
      </c>
      <c r="F45" s="17">
        <v>1154</v>
      </c>
      <c r="G45" s="17">
        <v>1125</v>
      </c>
      <c r="H45" s="17">
        <v>1116</v>
      </c>
      <c r="I45" s="17">
        <v>1117</v>
      </c>
      <c r="J45" s="17">
        <v>1185</v>
      </c>
      <c r="K45" s="17">
        <v>1273</v>
      </c>
      <c r="L45" s="17">
        <v>1308</v>
      </c>
      <c r="M45" s="17">
        <v>1277</v>
      </c>
      <c r="N45" s="18">
        <v>1355</v>
      </c>
      <c r="O45" s="18">
        <v>1426</v>
      </c>
      <c r="P45" s="17">
        <v>1524</v>
      </c>
      <c r="Q45" s="18">
        <v>1501</v>
      </c>
      <c r="R45" s="17">
        <v>1529</v>
      </c>
      <c r="S45" s="17">
        <v>1548</v>
      </c>
      <c r="T45" s="17">
        <v>1632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16"/>
      <c r="B46" s="16"/>
      <c r="C46" s="10" t="s">
        <v>15</v>
      </c>
      <c r="D46" s="17">
        <v>1489</v>
      </c>
      <c r="E46" s="17">
        <v>1600</v>
      </c>
      <c r="F46" s="17">
        <v>1655</v>
      </c>
      <c r="G46" s="17">
        <v>1774</v>
      </c>
      <c r="H46" s="17">
        <v>1858</v>
      </c>
      <c r="I46" s="17">
        <v>1913</v>
      </c>
      <c r="J46" s="17">
        <v>2038</v>
      </c>
      <c r="K46" s="17">
        <v>2189</v>
      </c>
      <c r="L46" s="17">
        <v>2377</v>
      </c>
      <c r="M46" s="17">
        <v>2494</v>
      </c>
      <c r="N46" s="17">
        <v>2672</v>
      </c>
      <c r="O46" s="17">
        <v>2814</v>
      </c>
      <c r="P46" s="17">
        <v>2839</v>
      </c>
      <c r="Q46" s="18">
        <v>2878</v>
      </c>
      <c r="R46" s="17">
        <v>2945</v>
      </c>
      <c r="S46" s="17">
        <v>3098</v>
      </c>
      <c r="T46" s="17">
        <v>3215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s="1" customFormat="1" x14ac:dyDescent="0.2">
      <c r="A47" s="16"/>
      <c r="B47" s="16"/>
      <c r="C47" s="10" t="s">
        <v>49</v>
      </c>
      <c r="D47" s="17">
        <f t="shared" ref="D47:R47" si="7">SUM(D44:D46)</f>
        <v>4927</v>
      </c>
      <c r="E47" s="17">
        <f t="shared" si="7"/>
        <v>5173</v>
      </c>
      <c r="F47" s="17">
        <f t="shared" si="7"/>
        <v>5262</v>
      </c>
      <c r="G47" s="17">
        <f t="shared" si="7"/>
        <v>5463</v>
      </c>
      <c r="H47" s="17">
        <f t="shared" si="7"/>
        <v>5626</v>
      </c>
      <c r="I47" s="17">
        <f t="shared" si="7"/>
        <v>5465</v>
      </c>
      <c r="J47" s="17">
        <f t="shared" si="7"/>
        <v>5849</v>
      </c>
      <c r="K47" s="17">
        <f t="shared" si="7"/>
        <v>6122</v>
      </c>
      <c r="L47" s="17">
        <f t="shared" si="7"/>
        <v>6450</v>
      </c>
      <c r="M47" s="17">
        <f t="shared" si="7"/>
        <v>6610</v>
      </c>
      <c r="N47" s="17">
        <f t="shared" si="7"/>
        <v>6759</v>
      </c>
      <c r="O47" s="17">
        <f t="shared" si="7"/>
        <v>7005</v>
      </c>
      <c r="P47" s="17">
        <f t="shared" si="7"/>
        <v>7197</v>
      </c>
      <c r="Q47" s="17">
        <f t="shared" si="7"/>
        <v>7393</v>
      </c>
      <c r="R47" s="17">
        <f t="shared" si="7"/>
        <v>7786</v>
      </c>
      <c r="S47" s="17">
        <v>7926</v>
      </c>
      <c r="T47" s="17">
        <v>8155</v>
      </c>
    </row>
    <row r="48" spans="1:37" s="1" customForma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37" x14ac:dyDescent="0.2">
      <c r="A49" s="16">
        <v>10</v>
      </c>
      <c r="B49" s="16" t="s">
        <v>31</v>
      </c>
      <c r="C49" s="10" t="s">
        <v>11</v>
      </c>
      <c r="D49" s="17">
        <v>5057</v>
      </c>
      <c r="E49" s="17">
        <v>5083</v>
      </c>
      <c r="F49" s="17">
        <v>5461</v>
      </c>
      <c r="G49" s="17">
        <v>5845</v>
      </c>
      <c r="H49" s="17">
        <v>6099</v>
      </c>
      <c r="I49" s="17">
        <v>6086</v>
      </c>
      <c r="J49" s="17">
        <v>6654</v>
      </c>
      <c r="K49" s="17">
        <v>7000</v>
      </c>
      <c r="L49" s="17">
        <v>7366</v>
      </c>
      <c r="M49" s="17">
        <v>7398</v>
      </c>
      <c r="N49" s="18">
        <v>7848</v>
      </c>
      <c r="O49" s="18">
        <v>7824</v>
      </c>
      <c r="P49" s="17">
        <v>7845</v>
      </c>
      <c r="Q49" s="18">
        <v>8295</v>
      </c>
      <c r="R49" s="17">
        <v>8548</v>
      </c>
      <c r="S49" s="17">
        <v>8410</v>
      </c>
      <c r="T49" s="17">
        <v>9196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16"/>
      <c r="B50" s="16"/>
      <c r="C50" s="10" t="s">
        <v>13</v>
      </c>
      <c r="D50" s="17">
        <v>5369</v>
      </c>
      <c r="E50" s="17">
        <v>5617</v>
      </c>
      <c r="F50" s="17">
        <v>5778</v>
      </c>
      <c r="G50" s="17">
        <v>5665</v>
      </c>
      <c r="H50" s="17">
        <v>5952</v>
      </c>
      <c r="I50" s="17">
        <v>6048</v>
      </c>
      <c r="J50" s="17">
        <v>6209</v>
      </c>
      <c r="K50" s="17">
        <v>6565</v>
      </c>
      <c r="L50" s="17">
        <v>6712</v>
      </c>
      <c r="M50" s="17">
        <v>6259</v>
      </c>
      <c r="N50" s="18">
        <v>6353</v>
      </c>
      <c r="O50" s="18">
        <v>6688</v>
      </c>
      <c r="P50" s="17">
        <v>6873</v>
      </c>
      <c r="Q50" s="18">
        <v>6947</v>
      </c>
      <c r="R50" s="17">
        <v>7250</v>
      </c>
      <c r="S50" s="17">
        <v>6856</v>
      </c>
      <c r="T50" s="17">
        <v>7118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16"/>
      <c r="B51" s="16"/>
      <c r="C51" s="10" t="s">
        <v>15</v>
      </c>
      <c r="D51" s="17">
        <v>3771</v>
      </c>
      <c r="E51" s="17">
        <v>3984</v>
      </c>
      <c r="F51" s="17">
        <v>3814</v>
      </c>
      <c r="G51" s="17">
        <v>4033</v>
      </c>
      <c r="H51" s="17">
        <v>4117</v>
      </c>
      <c r="I51" s="17">
        <v>4376</v>
      </c>
      <c r="J51" s="17">
        <v>4711</v>
      </c>
      <c r="K51" s="17">
        <v>4975</v>
      </c>
      <c r="L51" s="17">
        <v>5219</v>
      </c>
      <c r="M51" s="17">
        <v>5188</v>
      </c>
      <c r="N51" s="17">
        <v>5296</v>
      </c>
      <c r="O51" s="17">
        <v>5624</v>
      </c>
      <c r="P51" s="17">
        <v>5839</v>
      </c>
      <c r="Q51" s="18">
        <v>5901</v>
      </c>
      <c r="R51" s="17">
        <v>6141</v>
      </c>
      <c r="S51" s="17">
        <v>6452</v>
      </c>
      <c r="T51" s="17">
        <v>6820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1" customFormat="1" x14ac:dyDescent="0.2">
      <c r="A52" s="16"/>
      <c r="B52" s="16"/>
      <c r="C52" s="10" t="s">
        <v>49</v>
      </c>
      <c r="D52" s="17">
        <f t="shared" ref="D52:R52" si="8">SUM(D49:D51)</f>
        <v>14197</v>
      </c>
      <c r="E52" s="17">
        <f t="shared" si="8"/>
        <v>14684</v>
      </c>
      <c r="F52" s="17">
        <f t="shared" si="8"/>
        <v>15053</v>
      </c>
      <c r="G52" s="17">
        <f t="shared" si="8"/>
        <v>15543</v>
      </c>
      <c r="H52" s="17">
        <f t="shared" si="8"/>
        <v>16168</v>
      </c>
      <c r="I52" s="17">
        <f t="shared" si="8"/>
        <v>16510</v>
      </c>
      <c r="J52" s="17">
        <f t="shared" si="8"/>
        <v>17574</v>
      </c>
      <c r="K52" s="17">
        <f t="shared" si="8"/>
        <v>18540</v>
      </c>
      <c r="L52" s="17">
        <f t="shared" si="8"/>
        <v>19297</v>
      </c>
      <c r="M52" s="17">
        <f t="shared" si="8"/>
        <v>18845</v>
      </c>
      <c r="N52" s="17">
        <f t="shared" si="8"/>
        <v>19497</v>
      </c>
      <c r="O52" s="17">
        <f t="shared" si="8"/>
        <v>20136</v>
      </c>
      <c r="P52" s="17">
        <f t="shared" si="8"/>
        <v>20557</v>
      </c>
      <c r="Q52" s="17">
        <f t="shared" si="8"/>
        <v>21143</v>
      </c>
      <c r="R52" s="17">
        <f t="shared" si="8"/>
        <v>21939</v>
      </c>
      <c r="S52" s="17">
        <v>21718</v>
      </c>
      <c r="T52" s="17">
        <v>23134</v>
      </c>
    </row>
    <row r="53" spans="1:37" s="1" customForma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37" x14ac:dyDescent="0.2">
      <c r="A54" s="16">
        <v>12</v>
      </c>
      <c r="B54" s="16" t="s">
        <v>32</v>
      </c>
      <c r="C54" s="10" t="s">
        <v>11</v>
      </c>
      <c r="D54" s="17">
        <v>30866</v>
      </c>
      <c r="E54" s="17">
        <v>32124</v>
      </c>
      <c r="F54" s="17">
        <v>34259</v>
      </c>
      <c r="G54" s="17">
        <v>36309</v>
      </c>
      <c r="H54" s="17">
        <v>37405</v>
      </c>
      <c r="I54" s="17">
        <v>38941</v>
      </c>
      <c r="J54" s="17">
        <v>40811</v>
      </c>
      <c r="K54" s="17">
        <v>42606</v>
      </c>
      <c r="L54" s="17">
        <v>43849</v>
      </c>
      <c r="M54" s="17">
        <v>44983</v>
      </c>
      <c r="N54" s="18">
        <v>46939</v>
      </c>
      <c r="O54" s="18">
        <v>49101</v>
      </c>
      <c r="P54" s="17">
        <v>51173</v>
      </c>
      <c r="Q54" s="18">
        <v>53149</v>
      </c>
      <c r="R54" s="17">
        <v>54895</v>
      </c>
      <c r="S54" s="17">
        <v>57816</v>
      </c>
      <c r="T54" s="17">
        <v>58981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16"/>
      <c r="B55" s="16"/>
      <c r="C55" s="10" t="s">
        <v>13</v>
      </c>
      <c r="D55" s="17">
        <v>31728</v>
      </c>
      <c r="E55" s="17">
        <v>33587</v>
      </c>
      <c r="F55" s="17">
        <v>33756</v>
      </c>
      <c r="G55" s="17">
        <v>34426</v>
      </c>
      <c r="H55" s="17">
        <v>34804</v>
      </c>
      <c r="I55" s="17">
        <v>36165</v>
      </c>
      <c r="J55" s="17">
        <v>37629</v>
      </c>
      <c r="K55" s="17">
        <v>39936</v>
      </c>
      <c r="L55" s="17">
        <v>41174</v>
      </c>
      <c r="M55" s="17">
        <v>39879</v>
      </c>
      <c r="N55" s="18">
        <v>39904</v>
      </c>
      <c r="O55" s="18">
        <v>41536</v>
      </c>
      <c r="P55" s="17">
        <v>42050</v>
      </c>
      <c r="Q55" s="18">
        <v>42038</v>
      </c>
      <c r="R55" s="17">
        <v>43672</v>
      </c>
      <c r="S55" s="17">
        <v>44386</v>
      </c>
      <c r="T55" s="17">
        <v>46025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16"/>
      <c r="B56" s="16"/>
      <c r="C56" s="10" t="s">
        <v>15</v>
      </c>
      <c r="D56" s="17">
        <v>44130</v>
      </c>
      <c r="E56" s="17">
        <v>46698</v>
      </c>
      <c r="F56" s="17">
        <v>48804</v>
      </c>
      <c r="G56" s="17">
        <v>49332</v>
      </c>
      <c r="H56" s="17">
        <v>51001</v>
      </c>
      <c r="I56" s="17">
        <v>53702</v>
      </c>
      <c r="J56" s="17">
        <v>57870</v>
      </c>
      <c r="K56" s="17">
        <v>63815</v>
      </c>
      <c r="L56" s="17">
        <v>69141</v>
      </c>
      <c r="M56" s="17">
        <v>70964</v>
      </c>
      <c r="N56" s="17">
        <v>74535</v>
      </c>
      <c r="O56" s="17">
        <v>79436</v>
      </c>
      <c r="P56" s="17">
        <v>82471</v>
      </c>
      <c r="Q56" s="18">
        <v>84994</v>
      </c>
      <c r="R56" s="17">
        <v>88111</v>
      </c>
      <c r="S56" s="17">
        <v>94192</v>
      </c>
      <c r="T56" s="17">
        <v>99399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1" customFormat="1" x14ac:dyDescent="0.2">
      <c r="A57" s="16"/>
      <c r="B57" s="16"/>
      <c r="C57" s="10" t="s">
        <v>49</v>
      </c>
      <c r="D57" s="17">
        <f t="shared" ref="D57:R57" si="9">SUM(D54:D56)</f>
        <v>106724</v>
      </c>
      <c r="E57" s="17">
        <f t="shared" si="9"/>
        <v>112409</v>
      </c>
      <c r="F57" s="17">
        <f t="shared" si="9"/>
        <v>116819</v>
      </c>
      <c r="G57" s="17">
        <f t="shared" si="9"/>
        <v>120067</v>
      </c>
      <c r="H57" s="17">
        <f t="shared" si="9"/>
        <v>123210</v>
      </c>
      <c r="I57" s="17">
        <f t="shared" si="9"/>
        <v>128808</v>
      </c>
      <c r="J57" s="17">
        <f t="shared" si="9"/>
        <v>136310</v>
      </c>
      <c r="K57" s="17">
        <f t="shared" si="9"/>
        <v>146357</v>
      </c>
      <c r="L57" s="17">
        <f t="shared" si="9"/>
        <v>154164</v>
      </c>
      <c r="M57" s="17">
        <f t="shared" si="9"/>
        <v>155826</v>
      </c>
      <c r="N57" s="17">
        <f t="shared" si="9"/>
        <v>161378</v>
      </c>
      <c r="O57" s="17">
        <f t="shared" si="9"/>
        <v>170073</v>
      </c>
      <c r="P57" s="17">
        <f t="shared" si="9"/>
        <v>175694</v>
      </c>
      <c r="Q57" s="17">
        <f t="shared" si="9"/>
        <v>180181</v>
      </c>
      <c r="R57" s="17">
        <f t="shared" si="9"/>
        <v>186678</v>
      </c>
      <c r="S57" s="17">
        <v>196394</v>
      </c>
      <c r="T57" s="17">
        <v>204405</v>
      </c>
    </row>
    <row r="58" spans="1:37" s="1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37" x14ac:dyDescent="0.2">
      <c r="A59" s="16">
        <v>13</v>
      </c>
      <c r="B59" s="16" t="s">
        <v>33</v>
      </c>
      <c r="C59" s="10" t="s">
        <v>11</v>
      </c>
      <c r="D59" s="17">
        <v>7091</v>
      </c>
      <c r="E59" s="17">
        <v>7428</v>
      </c>
      <c r="F59" s="17">
        <v>7930</v>
      </c>
      <c r="G59" s="17">
        <v>8196</v>
      </c>
      <c r="H59" s="17">
        <v>8374</v>
      </c>
      <c r="I59" s="17">
        <v>8674</v>
      </c>
      <c r="J59" s="17">
        <v>9143</v>
      </c>
      <c r="K59" s="17">
        <v>9530</v>
      </c>
      <c r="L59" s="17">
        <v>10028</v>
      </c>
      <c r="M59" s="17">
        <v>10301</v>
      </c>
      <c r="N59" s="18">
        <v>10767</v>
      </c>
      <c r="O59" s="18">
        <v>11262</v>
      </c>
      <c r="P59" s="17">
        <v>11511</v>
      </c>
      <c r="Q59" s="18">
        <v>11900</v>
      </c>
      <c r="R59" s="17">
        <v>12392</v>
      </c>
      <c r="S59" s="17">
        <v>12860</v>
      </c>
      <c r="T59" s="17">
        <v>13633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16"/>
      <c r="B60" s="16"/>
      <c r="C60" s="10" t="s">
        <v>13</v>
      </c>
      <c r="D60" s="17">
        <v>7157</v>
      </c>
      <c r="E60" s="17">
        <v>7728</v>
      </c>
      <c r="F60" s="17">
        <v>7868</v>
      </c>
      <c r="G60" s="17">
        <v>8143</v>
      </c>
      <c r="H60" s="17">
        <v>8471</v>
      </c>
      <c r="I60" s="17">
        <v>8864</v>
      </c>
      <c r="J60" s="17">
        <v>9376</v>
      </c>
      <c r="K60" s="17">
        <v>10043</v>
      </c>
      <c r="L60" s="17">
        <v>10468</v>
      </c>
      <c r="M60" s="17">
        <v>10310</v>
      </c>
      <c r="N60" s="18">
        <v>10476</v>
      </c>
      <c r="O60" s="18">
        <v>11133</v>
      </c>
      <c r="P60" s="17">
        <v>11540</v>
      </c>
      <c r="Q60" s="18">
        <v>11495</v>
      </c>
      <c r="R60" s="17">
        <v>11563</v>
      </c>
      <c r="S60" s="17">
        <v>12026</v>
      </c>
      <c r="T60" s="17">
        <v>12455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16"/>
      <c r="B61" s="16"/>
      <c r="C61" s="10" t="s">
        <v>15</v>
      </c>
      <c r="D61" s="17">
        <v>7309</v>
      </c>
      <c r="E61" s="17">
        <v>7848</v>
      </c>
      <c r="F61" s="17">
        <v>8347</v>
      </c>
      <c r="G61" s="17">
        <v>8942</v>
      </c>
      <c r="H61" s="17">
        <v>9371</v>
      </c>
      <c r="I61" s="17">
        <v>9967</v>
      </c>
      <c r="J61" s="17">
        <v>10503</v>
      </c>
      <c r="K61" s="17">
        <v>11498</v>
      </c>
      <c r="L61" s="17">
        <v>12432</v>
      </c>
      <c r="M61" s="17">
        <v>12781</v>
      </c>
      <c r="N61" s="17">
        <v>13639</v>
      </c>
      <c r="O61" s="17">
        <v>14809</v>
      </c>
      <c r="P61" s="17">
        <v>15491</v>
      </c>
      <c r="Q61" s="18">
        <v>15981</v>
      </c>
      <c r="R61" s="17">
        <v>16950</v>
      </c>
      <c r="S61" s="17">
        <v>17661</v>
      </c>
      <c r="T61" s="17">
        <v>18548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1" customFormat="1" x14ac:dyDescent="0.2">
      <c r="A62" s="16"/>
      <c r="B62" s="16"/>
      <c r="C62" s="10" t="s">
        <v>49</v>
      </c>
      <c r="D62" s="17">
        <f t="shared" ref="D62:R62" si="10">SUM(D59:D61)</f>
        <v>21557</v>
      </c>
      <c r="E62" s="17">
        <f t="shared" si="10"/>
        <v>23004</v>
      </c>
      <c r="F62" s="17">
        <f t="shared" si="10"/>
        <v>24145</v>
      </c>
      <c r="G62" s="17">
        <f t="shared" si="10"/>
        <v>25281</v>
      </c>
      <c r="H62" s="17">
        <f t="shared" si="10"/>
        <v>26216</v>
      </c>
      <c r="I62" s="17">
        <f t="shared" si="10"/>
        <v>27505</v>
      </c>
      <c r="J62" s="17">
        <f t="shared" si="10"/>
        <v>29022</v>
      </c>
      <c r="K62" s="17">
        <f t="shared" si="10"/>
        <v>31071</v>
      </c>
      <c r="L62" s="17">
        <f t="shared" si="10"/>
        <v>32928</v>
      </c>
      <c r="M62" s="17">
        <f t="shared" si="10"/>
        <v>33392</v>
      </c>
      <c r="N62" s="17">
        <f t="shared" si="10"/>
        <v>34882</v>
      </c>
      <c r="O62" s="17">
        <f t="shared" si="10"/>
        <v>37204</v>
      </c>
      <c r="P62" s="17">
        <f t="shared" si="10"/>
        <v>38542</v>
      </c>
      <c r="Q62" s="17">
        <f t="shared" si="10"/>
        <v>39376</v>
      </c>
      <c r="R62" s="17">
        <f t="shared" si="10"/>
        <v>40905</v>
      </c>
      <c r="S62" s="17">
        <v>42547</v>
      </c>
      <c r="T62" s="17">
        <v>44636</v>
      </c>
    </row>
    <row r="63" spans="1:37" s="1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37" x14ac:dyDescent="0.2">
      <c r="A64" s="16">
        <v>14</v>
      </c>
      <c r="B64" s="16" t="s">
        <v>34</v>
      </c>
      <c r="C64" s="10" t="s">
        <v>11</v>
      </c>
      <c r="D64" s="17">
        <v>43510</v>
      </c>
      <c r="E64" s="17">
        <v>45933</v>
      </c>
      <c r="F64" s="17">
        <v>49039</v>
      </c>
      <c r="G64" s="17">
        <v>51441</v>
      </c>
      <c r="H64" s="17">
        <v>53020</v>
      </c>
      <c r="I64" s="17">
        <v>54778</v>
      </c>
      <c r="J64" s="17">
        <v>57477</v>
      </c>
      <c r="K64" s="17">
        <v>60200</v>
      </c>
      <c r="L64" s="17">
        <v>63485</v>
      </c>
      <c r="M64" s="17">
        <v>64913</v>
      </c>
      <c r="N64" s="18">
        <v>64583</v>
      </c>
      <c r="O64" s="18">
        <v>66813</v>
      </c>
      <c r="P64" s="17">
        <v>69270</v>
      </c>
      <c r="Q64" s="18">
        <v>71683</v>
      </c>
      <c r="R64" s="17">
        <v>74538</v>
      </c>
      <c r="S64" s="17">
        <v>78246</v>
      </c>
      <c r="T64" s="17">
        <v>82901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16"/>
      <c r="B65" s="16"/>
      <c r="C65" s="10" t="s">
        <v>13</v>
      </c>
      <c r="D65" s="17">
        <v>49392</v>
      </c>
      <c r="E65" s="17">
        <v>52814</v>
      </c>
      <c r="F65" s="17">
        <v>54558</v>
      </c>
      <c r="G65" s="17">
        <v>55900</v>
      </c>
      <c r="H65" s="17">
        <v>56992</v>
      </c>
      <c r="I65" s="17">
        <v>59196</v>
      </c>
      <c r="J65" s="17">
        <v>61313</v>
      </c>
      <c r="K65" s="17">
        <v>64915</v>
      </c>
      <c r="L65" s="17">
        <v>68981</v>
      </c>
      <c r="M65" s="17">
        <v>64954</v>
      </c>
      <c r="N65" s="18">
        <v>66085</v>
      </c>
      <c r="O65" s="18">
        <v>69200</v>
      </c>
      <c r="P65" s="17">
        <v>70577</v>
      </c>
      <c r="Q65" s="18">
        <v>71687</v>
      </c>
      <c r="R65" s="17">
        <v>73476</v>
      </c>
      <c r="S65" s="17">
        <v>74845</v>
      </c>
      <c r="T65" s="17">
        <v>78027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16"/>
      <c r="B66" s="16"/>
      <c r="C66" s="10" t="s">
        <v>15</v>
      </c>
      <c r="D66" s="17">
        <v>60127</v>
      </c>
      <c r="E66" s="17">
        <v>64892</v>
      </c>
      <c r="F66" s="17">
        <v>67519</v>
      </c>
      <c r="G66" s="17">
        <v>70198</v>
      </c>
      <c r="H66" s="17">
        <v>72404</v>
      </c>
      <c r="I66" s="17">
        <v>76170</v>
      </c>
      <c r="J66" s="17">
        <v>81673</v>
      </c>
      <c r="K66" s="17">
        <v>88380</v>
      </c>
      <c r="L66" s="17">
        <v>93501</v>
      </c>
      <c r="M66" s="17">
        <v>93770</v>
      </c>
      <c r="N66" s="17">
        <v>97462</v>
      </c>
      <c r="O66" s="17">
        <v>105236</v>
      </c>
      <c r="P66" s="17">
        <v>109608</v>
      </c>
      <c r="Q66" s="18">
        <v>113187</v>
      </c>
      <c r="R66" s="17">
        <v>117874</v>
      </c>
      <c r="S66" s="17">
        <v>125193</v>
      </c>
      <c r="T66" s="17">
        <v>131971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1" customFormat="1" x14ac:dyDescent="0.2">
      <c r="A67" s="16"/>
      <c r="B67" s="16"/>
      <c r="C67" s="10" t="s">
        <v>49</v>
      </c>
      <c r="D67" s="17">
        <f t="shared" ref="D67:R67" si="11">SUM(D64:D66)</f>
        <v>153029</v>
      </c>
      <c r="E67" s="17">
        <f t="shared" si="11"/>
        <v>163639</v>
      </c>
      <c r="F67" s="17">
        <f t="shared" si="11"/>
        <v>171116</v>
      </c>
      <c r="G67" s="17">
        <f t="shared" si="11"/>
        <v>177539</v>
      </c>
      <c r="H67" s="17">
        <f t="shared" si="11"/>
        <v>182416</v>
      </c>
      <c r="I67" s="17">
        <f t="shared" si="11"/>
        <v>190144</v>
      </c>
      <c r="J67" s="17">
        <f t="shared" si="11"/>
        <v>200463</v>
      </c>
      <c r="K67" s="17">
        <f t="shared" si="11"/>
        <v>213495</v>
      </c>
      <c r="L67" s="17">
        <f t="shared" si="11"/>
        <v>225967</v>
      </c>
      <c r="M67" s="17">
        <f t="shared" si="11"/>
        <v>223637</v>
      </c>
      <c r="N67" s="17">
        <f t="shared" si="11"/>
        <v>228130</v>
      </c>
      <c r="O67" s="17">
        <f t="shared" si="11"/>
        <v>241249</v>
      </c>
      <c r="P67" s="17">
        <f t="shared" si="11"/>
        <v>249455</v>
      </c>
      <c r="Q67" s="17">
        <f t="shared" si="11"/>
        <v>256557</v>
      </c>
      <c r="R67" s="17">
        <f t="shared" si="11"/>
        <v>265888</v>
      </c>
      <c r="S67" s="17">
        <v>278284</v>
      </c>
      <c r="T67" s="17">
        <v>292899</v>
      </c>
    </row>
    <row r="68" spans="1:37" s="1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37" x14ac:dyDescent="0.2">
      <c r="A69" s="16">
        <v>17</v>
      </c>
      <c r="B69" s="16" t="s">
        <v>35</v>
      </c>
      <c r="C69" s="10" t="s">
        <v>11</v>
      </c>
      <c r="D69" s="17">
        <v>8416</v>
      </c>
      <c r="E69" s="17">
        <v>8691</v>
      </c>
      <c r="F69" s="17">
        <v>9148</v>
      </c>
      <c r="G69" s="17">
        <v>9420</v>
      </c>
      <c r="H69" s="17">
        <v>9759</v>
      </c>
      <c r="I69" s="17">
        <v>9911</v>
      </c>
      <c r="J69" s="17">
        <v>10252</v>
      </c>
      <c r="K69" s="17">
        <v>10538</v>
      </c>
      <c r="L69" s="17">
        <v>10819</v>
      </c>
      <c r="M69" s="17">
        <v>11173</v>
      </c>
      <c r="N69" s="18">
        <v>11290</v>
      </c>
      <c r="O69" s="18">
        <v>11595</v>
      </c>
      <c r="P69" s="17">
        <v>11970</v>
      </c>
      <c r="Q69" s="18">
        <v>12269</v>
      </c>
      <c r="R69" s="17">
        <v>12583</v>
      </c>
      <c r="S69" s="17">
        <v>13173</v>
      </c>
      <c r="T69" s="17">
        <v>14027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16"/>
      <c r="B70" s="16"/>
      <c r="C70" s="10" t="s">
        <v>13</v>
      </c>
      <c r="D70" s="17">
        <v>8177</v>
      </c>
      <c r="E70" s="17">
        <v>8463</v>
      </c>
      <c r="F70" s="17">
        <v>8432</v>
      </c>
      <c r="G70" s="17">
        <v>8602</v>
      </c>
      <c r="H70" s="17">
        <v>8714</v>
      </c>
      <c r="I70" s="17">
        <v>9128</v>
      </c>
      <c r="J70" s="17">
        <v>9550</v>
      </c>
      <c r="K70" s="17">
        <v>10218</v>
      </c>
      <c r="L70" s="17">
        <v>10543</v>
      </c>
      <c r="M70" s="17">
        <v>9513</v>
      </c>
      <c r="N70" s="18">
        <v>9971</v>
      </c>
      <c r="O70" s="18">
        <v>10457</v>
      </c>
      <c r="P70" s="17">
        <v>10667</v>
      </c>
      <c r="Q70" s="18">
        <v>10595</v>
      </c>
      <c r="R70" s="17">
        <v>10628</v>
      </c>
      <c r="S70" s="17">
        <v>10774</v>
      </c>
      <c r="T70" s="17">
        <v>10993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16"/>
      <c r="B71" s="16"/>
      <c r="C71" s="10" t="s">
        <v>15</v>
      </c>
      <c r="D71" s="17">
        <v>7273</v>
      </c>
      <c r="E71" s="17">
        <v>7757</v>
      </c>
      <c r="F71" s="17">
        <v>8153</v>
      </c>
      <c r="G71" s="17">
        <v>8328</v>
      </c>
      <c r="H71" s="17">
        <v>8662</v>
      </c>
      <c r="I71" s="17">
        <v>9029</v>
      </c>
      <c r="J71" s="17">
        <v>9516</v>
      </c>
      <c r="K71" s="17">
        <v>10275</v>
      </c>
      <c r="L71" s="17">
        <v>11062</v>
      </c>
      <c r="M71" s="17">
        <v>11087</v>
      </c>
      <c r="N71" s="17">
        <v>11402</v>
      </c>
      <c r="O71" s="17">
        <v>12227</v>
      </c>
      <c r="P71" s="17">
        <v>12487</v>
      </c>
      <c r="Q71" s="18">
        <v>12801</v>
      </c>
      <c r="R71" s="17">
        <v>13198</v>
      </c>
      <c r="S71" s="17">
        <v>13931</v>
      </c>
      <c r="T71" s="17">
        <v>14444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1" customFormat="1" x14ac:dyDescent="0.2">
      <c r="A72" s="16"/>
      <c r="B72" s="16"/>
      <c r="C72" s="10" t="s">
        <v>49</v>
      </c>
      <c r="D72" s="17">
        <f t="shared" ref="D72:R72" si="12">SUM(D69:D71)</f>
        <v>23866</v>
      </c>
      <c r="E72" s="17">
        <f t="shared" si="12"/>
        <v>24911</v>
      </c>
      <c r="F72" s="17">
        <f t="shared" si="12"/>
        <v>25733</v>
      </c>
      <c r="G72" s="17">
        <f t="shared" si="12"/>
        <v>26350</v>
      </c>
      <c r="H72" s="17">
        <f t="shared" si="12"/>
        <v>27135</v>
      </c>
      <c r="I72" s="17">
        <f t="shared" si="12"/>
        <v>28068</v>
      </c>
      <c r="J72" s="17">
        <f t="shared" si="12"/>
        <v>29318</v>
      </c>
      <c r="K72" s="17">
        <f t="shared" si="12"/>
        <v>31031</v>
      </c>
      <c r="L72" s="17">
        <f t="shared" si="12"/>
        <v>32424</v>
      </c>
      <c r="M72" s="17">
        <f t="shared" si="12"/>
        <v>31773</v>
      </c>
      <c r="N72" s="17">
        <f t="shared" si="12"/>
        <v>32663</v>
      </c>
      <c r="O72" s="17">
        <f t="shared" si="12"/>
        <v>34279</v>
      </c>
      <c r="P72" s="17">
        <f t="shared" si="12"/>
        <v>35124</v>
      </c>
      <c r="Q72" s="17">
        <f t="shared" si="12"/>
        <v>35665</v>
      </c>
      <c r="R72" s="17">
        <f t="shared" si="12"/>
        <v>36409</v>
      </c>
      <c r="S72" s="17">
        <v>37878</v>
      </c>
      <c r="T72" s="17">
        <v>39464</v>
      </c>
    </row>
    <row r="73" spans="1:37" s="1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37" x14ac:dyDescent="0.2">
      <c r="A74" s="16">
        <v>18</v>
      </c>
      <c r="B74" s="16" t="s">
        <v>36</v>
      </c>
      <c r="C74" s="10" t="s">
        <v>11</v>
      </c>
      <c r="D74" s="17">
        <v>8727</v>
      </c>
      <c r="E74" s="17">
        <v>9163</v>
      </c>
      <c r="F74" s="17">
        <v>9901</v>
      </c>
      <c r="G74" s="17">
        <v>10211</v>
      </c>
      <c r="H74" s="17">
        <v>10425</v>
      </c>
      <c r="I74" s="17">
        <v>10484</v>
      </c>
      <c r="J74" s="17">
        <v>10906</v>
      </c>
      <c r="K74" s="17">
        <v>11412</v>
      </c>
      <c r="L74" s="17">
        <v>12056</v>
      </c>
      <c r="M74" s="17">
        <v>12550</v>
      </c>
      <c r="N74" s="18">
        <v>12910</v>
      </c>
      <c r="O74" s="18">
        <v>13166</v>
      </c>
      <c r="P74" s="17">
        <v>13687</v>
      </c>
      <c r="Q74" s="18">
        <v>14383</v>
      </c>
      <c r="R74" s="17">
        <v>15115</v>
      </c>
      <c r="S74" s="17">
        <v>16183</v>
      </c>
      <c r="T74" s="17">
        <v>16760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6"/>
      <c r="B75" s="16"/>
      <c r="C75" s="10" t="s">
        <v>13</v>
      </c>
      <c r="D75" s="17">
        <v>9735</v>
      </c>
      <c r="E75" s="17">
        <v>9551</v>
      </c>
      <c r="F75" s="17">
        <v>9310</v>
      </c>
      <c r="G75" s="17">
        <v>9499</v>
      </c>
      <c r="H75" s="17">
        <v>9629</v>
      </c>
      <c r="I75" s="17">
        <v>9891</v>
      </c>
      <c r="J75" s="17">
        <v>10308</v>
      </c>
      <c r="K75" s="17">
        <v>10815</v>
      </c>
      <c r="L75" s="17">
        <v>11489</v>
      </c>
      <c r="M75" s="17">
        <v>10813</v>
      </c>
      <c r="N75" s="18">
        <v>10857</v>
      </c>
      <c r="O75" s="18">
        <v>11703</v>
      </c>
      <c r="P75" s="17">
        <v>12096</v>
      </c>
      <c r="Q75" s="18">
        <v>12009</v>
      </c>
      <c r="R75" s="17">
        <v>12210</v>
      </c>
      <c r="S75" s="17">
        <v>12353</v>
      </c>
      <c r="T75" s="17">
        <v>12816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16"/>
      <c r="B76" s="16"/>
      <c r="C76" s="10" t="s">
        <v>15</v>
      </c>
      <c r="D76" s="17">
        <v>7896</v>
      </c>
      <c r="E76" s="17">
        <v>8410</v>
      </c>
      <c r="F76" s="17">
        <v>8975</v>
      </c>
      <c r="G76" s="17">
        <v>9057</v>
      </c>
      <c r="H76" s="17">
        <v>9384</v>
      </c>
      <c r="I76" s="17">
        <v>9840</v>
      </c>
      <c r="J76" s="17">
        <v>10367</v>
      </c>
      <c r="K76" s="17">
        <v>11399</v>
      </c>
      <c r="L76" s="17">
        <v>12103</v>
      </c>
      <c r="M76" s="17">
        <v>12147</v>
      </c>
      <c r="N76" s="17">
        <v>12676</v>
      </c>
      <c r="O76" s="17">
        <v>13553</v>
      </c>
      <c r="P76" s="17">
        <v>13941</v>
      </c>
      <c r="Q76" s="18">
        <v>14234</v>
      </c>
      <c r="R76" s="17">
        <v>14928</v>
      </c>
      <c r="S76" s="17">
        <v>15714</v>
      </c>
      <c r="T76" s="17">
        <v>16470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1" customFormat="1" x14ac:dyDescent="0.2">
      <c r="A77" s="16"/>
      <c r="B77" s="16"/>
      <c r="C77" s="10" t="s">
        <v>49</v>
      </c>
      <c r="D77" s="17">
        <f t="shared" ref="D77:R77" si="13">SUM(D74:D76)</f>
        <v>26358</v>
      </c>
      <c r="E77" s="17">
        <f t="shared" si="13"/>
        <v>27124</v>
      </c>
      <c r="F77" s="17">
        <f t="shared" si="13"/>
        <v>28186</v>
      </c>
      <c r="G77" s="17">
        <f t="shared" si="13"/>
        <v>28767</v>
      </c>
      <c r="H77" s="17">
        <f t="shared" si="13"/>
        <v>29438</v>
      </c>
      <c r="I77" s="17">
        <f t="shared" si="13"/>
        <v>30215</v>
      </c>
      <c r="J77" s="17">
        <f t="shared" si="13"/>
        <v>31581</v>
      </c>
      <c r="K77" s="17">
        <f t="shared" si="13"/>
        <v>33626</v>
      </c>
      <c r="L77" s="17">
        <f t="shared" si="13"/>
        <v>35648</v>
      </c>
      <c r="M77" s="17">
        <f t="shared" si="13"/>
        <v>35510</v>
      </c>
      <c r="N77" s="17">
        <f t="shared" si="13"/>
        <v>36443</v>
      </c>
      <c r="O77" s="17">
        <f t="shared" si="13"/>
        <v>38422</v>
      </c>
      <c r="P77" s="17">
        <f t="shared" si="13"/>
        <v>39724</v>
      </c>
      <c r="Q77" s="17">
        <f t="shared" si="13"/>
        <v>40626</v>
      </c>
      <c r="R77" s="17">
        <f t="shared" si="13"/>
        <v>42253</v>
      </c>
      <c r="S77" s="17">
        <v>44250</v>
      </c>
      <c r="T77" s="17">
        <v>46046</v>
      </c>
    </row>
    <row r="78" spans="1:37" s="1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37" x14ac:dyDescent="0.2">
      <c r="A79" s="16">
        <v>19</v>
      </c>
      <c r="B79" s="16" t="s">
        <v>37</v>
      </c>
      <c r="C79" s="10" t="s">
        <v>11</v>
      </c>
      <c r="D79" s="17">
        <v>6639</v>
      </c>
      <c r="E79" s="17">
        <v>6928</v>
      </c>
      <c r="F79" s="17">
        <v>7281</v>
      </c>
      <c r="G79" s="17">
        <v>7633</v>
      </c>
      <c r="H79" s="17">
        <v>7775</v>
      </c>
      <c r="I79" s="17">
        <v>7999</v>
      </c>
      <c r="J79" s="17">
        <v>8265</v>
      </c>
      <c r="K79" s="17">
        <v>8508</v>
      </c>
      <c r="L79" s="17">
        <v>8835</v>
      </c>
      <c r="M79" s="17">
        <v>8855</v>
      </c>
      <c r="N79" s="18">
        <v>8933</v>
      </c>
      <c r="O79" s="18">
        <v>9103</v>
      </c>
      <c r="P79" s="17">
        <v>9453</v>
      </c>
      <c r="Q79" s="18">
        <v>9874</v>
      </c>
      <c r="R79" s="17">
        <v>10359</v>
      </c>
      <c r="S79" s="17">
        <v>10846</v>
      </c>
      <c r="T79" s="17">
        <v>11363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16"/>
      <c r="B80" s="16"/>
      <c r="C80" s="10" t="s">
        <v>13</v>
      </c>
      <c r="D80" s="17">
        <v>9212</v>
      </c>
      <c r="E80" s="17">
        <v>9872</v>
      </c>
      <c r="F80" s="17">
        <v>10456</v>
      </c>
      <c r="G80" s="17">
        <v>10454</v>
      </c>
      <c r="H80" s="17">
        <v>10588</v>
      </c>
      <c r="I80" s="17">
        <v>10550</v>
      </c>
      <c r="J80" s="17">
        <v>11063</v>
      </c>
      <c r="K80" s="17">
        <v>12153</v>
      </c>
      <c r="L80" s="17">
        <v>12722</v>
      </c>
      <c r="M80" s="17">
        <v>12034</v>
      </c>
      <c r="N80" s="18">
        <v>12264</v>
      </c>
      <c r="O80" s="18">
        <v>13026</v>
      </c>
      <c r="P80" s="17">
        <v>13421</v>
      </c>
      <c r="Q80" s="18">
        <v>13704</v>
      </c>
      <c r="R80" s="17">
        <v>13957</v>
      </c>
      <c r="S80" s="17">
        <v>14043</v>
      </c>
      <c r="T80" s="17">
        <v>14195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16"/>
      <c r="B81" s="16"/>
      <c r="C81" s="10" t="s">
        <v>15</v>
      </c>
      <c r="D81" s="17">
        <v>8055</v>
      </c>
      <c r="E81" s="17">
        <v>8095</v>
      </c>
      <c r="F81" s="17">
        <v>8038</v>
      </c>
      <c r="G81" s="17">
        <v>8277</v>
      </c>
      <c r="H81" s="17">
        <v>8481</v>
      </c>
      <c r="I81" s="17">
        <v>9076</v>
      </c>
      <c r="J81" s="17">
        <v>9280</v>
      </c>
      <c r="K81" s="17">
        <v>10094</v>
      </c>
      <c r="L81" s="17">
        <v>11002</v>
      </c>
      <c r="M81" s="17">
        <v>11265</v>
      </c>
      <c r="N81" s="17">
        <v>11821</v>
      </c>
      <c r="O81" s="17">
        <v>12955</v>
      </c>
      <c r="P81" s="17">
        <v>13428</v>
      </c>
      <c r="Q81" s="18">
        <v>13856</v>
      </c>
      <c r="R81" s="17">
        <v>14409</v>
      </c>
      <c r="S81" s="17">
        <v>15145</v>
      </c>
      <c r="T81" s="17">
        <v>15734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s="1" customFormat="1" x14ac:dyDescent="0.2">
      <c r="A82" s="16"/>
      <c r="B82" s="16"/>
      <c r="C82" s="10" t="s">
        <v>49</v>
      </c>
      <c r="D82" s="17">
        <f t="shared" ref="D82:R82" si="14">SUM(D79:D81)</f>
        <v>23906</v>
      </c>
      <c r="E82" s="17">
        <f t="shared" si="14"/>
        <v>24895</v>
      </c>
      <c r="F82" s="17">
        <f t="shared" si="14"/>
        <v>25775</v>
      </c>
      <c r="G82" s="17">
        <f t="shared" si="14"/>
        <v>26364</v>
      </c>
      <c r="H82" s="17">
        <f t="shared" si="14"/>
        <v>26844</v>
      </c>
      <c r="I82" s="17">
        <f t="shared" si="14"/>
        <v>27625</v>
      </c>
      <c r="J82" s="17">
        <f t="shared" si="14"/>
        <v>28608</v>
      </c>
      <c r="K82" s="17">
        <f t="shared" si="14"/>
        <v>30755</v>
      </c>
      <c r="L82" s="17">
        <f t="shared" si="14"/>
        <v>32559</v>
      </c>
      <c r="M82" s="17">
        <f t="shared" si="14"/>
        <v>32154</v>
      </c>
      <c r="N82" s="17">
        <f t="shared" si="14"/>
        <v>33018</v>
      </c>
      <c r="O82" s="17">
        <f t="shared" si="14"/>
        <v>35084</v>
      </c>
      <c r="P82" s="17">
        <f t="shared" si="14"/>
        <v>36302</v>
      </c>
      <c r="Q82" s="17">
        <f t="shared" si="14"/>
        <v>37434</v>
      </c>
      <c r="R82" s="17">
        <f t="shared" si="14"/>
        <v>38725</v>
      </c>
      <c r="S82" s="17">
        <v>40034</v>
      </c>
      <c r="T82" s="17">
        <v>41292</v>
      </c>
    </row>
    <row r="83" spans="1:37" s="1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37" x14ac:dyDescent="0.2">
      <c r="A84" s="16">
        <v>20</v>
      </c>
      <c r="B84" s="16" t="s">
        <v>38</v>
      </c>
      <c r="C84" s="10" t="s">
        <v>11</v>
      </c>
      <c r="D84" s="17">
        <v>8437</v>
      </c>
      <c r="E84" s="17">
        <v>8674</v>
      </c>
      <c r="F84" s="17">
        <v>9306</v>
      </c>
      <c r="G84" s="17">
        <v>9693</v>
      </c>
      <c r="H84" s="17">
        <v>9965</v>
      </c>
      <c r="I84" s="17">
        <v>10251</v>
      </c>
      <c r="J84" s="17">
        <v>10629</v>
      </c>
      <c r="K84" s="17">
        <v>11076</v>
      </c>
      <c r="L84" s="17">
        <v>11579</v>
      </c>
      <c r="M84" s="17">
        <v>11897</v>
      </c>
      <c r="N84" s="18">
        <v>12175</v>
      </c>
      <c r="O84" s="18">
        <v>12511</v>
      </c>
      <c r="P84" s="17">
        <v>12796</v>
      </c>
      <c r="Q84" s="18">
        <v>12993</v>
      </c>
      <c r="R84" s="17">
        <v>13449</v>
      </c>
      <c r="S84" s="17">
        <v>13974</v>
      </c>
      <c r="T84" s="17">
        <v>14647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16"/>
      <c r="B85" s="16"/>
      <c r="C85" s="10" t="s">
        <v>13</v>
      </c>
      <c r="D85" s="17">
        <v>8850</v>
      </c>
      <c r="E85" s="17">
        <v>9249</v>
      </c>
      <c r="F85" s="17">
        <v>9683</v>
      </c>
      <c r="G85" s="17">
        <v>9830</v>
      </c>
      <c r="H85" s="17">
        <v>9969</v>
      </c>
      <c r="I85" s="17">
        <v>10312</v>
      </c>
      <c r="J85" s="17">
        <v>10709</v>
      </c>
      <c r="K85" s="17">
        <v>11627</v>
      </c>
      <c r="L85" s="17">
        <v>11985</v>
      </c>
      <c r="M85" s="17">
        <v>11447</v>
      </c>
      <c r="N85" s="18">
        <v>11765</v>
      </c>
      <c r="O85" s="18">
        <v>12307</v>
      </c>
      <c r="P85" s="17">
        <v>12474</v>
      </c>
      <c r="Q85" s="18">
        <v>12500</v>
      </c>
      <c r="R85" s="17">
        <v>12727</v>
      </c>
      <c r="S85" s="17">
        <v>12822</v>
      </c>
      <c r="T85" s="17">
        <v>13081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16"/>
      <c r="B86" s="16"/>
      <c r="C86" s="10" t="s">
        <v>15</v>
      </c>
      <c r="D86" s="17">
        <v>7342</v>
      </c>
      <c r="E86" s="17">
        <v>7696</v>
      </c>
      <c r="F86" s="17">
        <v>8069</v>
      </c>
      <c r="G86" s="17">
        <v>8422</v>
      </c>
      <c r="H86" s="17">
        <v>8700</v>
      </c>
      <c r="I86" s="17">
        <v>9084</v>
      </c>
      <c r="J86" s="17">
        <v>9560</v>
      </c>
      <c r="K86" s="17">
        <v>10048</v>
      </c>
      <c r="L86" s="17">
        <v>10823</v>
      </c>
      <c r="M86" s="17">
        <v>11143</v>
      </c>
      <c r="N86" s="17">
        <v>11588</v>
      </c>
      <c r="O86" s="17">
        <v>12286</v>
      </c>
      <c r="P86" s="17">
        <v>12764</v>
      </c>
      <c r="Q86" s="18">
        <v>13239</v>
      </c>
      <c r="R86" s="17">
        <v>13722</v>
      </c>
      <c r="S86" s="17">
        <v>14249</v>
      </c>
      <c r="T86" s="17">
        <v>14886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1" customFormat="1" x14ac:dyDescent="0.2">
      <c r="A87" s="16"/>
      <c r="B87" s="16"/>
      <c r="C87" s="10" t="s">
        <v>49</v>
      </c>
      <c r="D87" s="17">
        <f t="shared" ref="D87:R87" si="15">SUM(D84:D86)</f>
        <v>24629</v>
      </c>
      <c r="E87" s="17">
        <f t="shared" si="15"/>
        <v>25619</v>
      </c>
      <c r="F87" s="17">
        <f t="shared" si="15"/>
        <v>27058</v>
      </c>
      <c r="G87" s="17">
        <f t="shared" si="15"/>
        <v>27945</v>
      </c>
      <c r="H87" s="17">
        <f t="shared" si="15"/>
        <v>28634</v>
      </c>
      <c r="I87" s="17">
        <f t="shared" si="15"/>
        <v>29647</v>
      </c>
      <c r="J87" s="17">
        <f t="shared" si="15"/>
        <v>30898</v>
      </c>
      <c r="K87" s="17">
        <f t="shared" si="15"/>
        <v>32751</v>
      </c>
      <c r="L87" s="17">
        <f t="shared" si="15"/>
        <v>34387</v>
      </c>
      <c r="M87" s="17">
        <f t="shared" si="15"/>
        <v>34487</v>
      </c>
      <c r="N87" s="17">
        <f t="shared" si="15"/>
        <v>35528</v>
      </c>
      <c r="O87" s="17">
        <f t="shared" si="15"/>
        <v>37104</v>
      </c>
      <c r="P87" s="17">
        <f t="shared" si="15"/>
        <v>38034</v>
      </c>
      <c r="Q87" s="17">
        <f t="shared" si="15"/>
        <v>38732</v>
      </c>
      <c r="R87" s="17">
        <f t="shared" si="15"/>
        <v>39898</v>
      </c>
      <c r="S87" s="17">
        <v>41045</v>
      </c>
      <c r="T87" s="17">
        <v>42614</v>
      </c>
    </row>
    <row r="88" spans="1:37" s="1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37" x14ac:dyDescent="0.2">
      <c r="A89" s="16">
        <v>21</v>
      </c>
      <c r="B89" s="16" t="s">
        <v>39</v>
      </c>
      <c r="C89" s="10" t="s">
        <v>11</v>
      </c>
      <c r="D89" s="17">
        <v>8409</v>
      </c>
      <c r="E89" s="17">
        <v>8557</v>
      </c>
      <c r="F89" s="17">
        <v>9049</v>
      </c>
      <c r="G89" s="17">
        <v>9542</v>
      </c>
      <c r="H89" s="17">
        <v>9743</v>
      </c>
      <c r="I89" s="17">
        <v>9931</v>
      </c>
      <c r="J89" s="17">
        <v>10331</v>
      </c>
      <c r="K89" s="17">
        <v>10455</v>
      </c>
      <c r="L89" s="17">
        <v>10941</v>
      </c>
      <c r="M89" s="17">
        <v>11209</v>
      </c>
      <c r="N89" s="18">
        <v>11394</v>
      </c>
      <c r="O89" s="18">
        <v>11525</v>
      </c>
      <c r="P89" s="17">
        <v>11782</v>
      </c>
      <c r="Q89" s="18">
        <v>12103</v>
      </c>
      <c r="R89" s="17">
        <v>12560</v>
      </c>
      <c r="S89" s="17">
        <v>13064</v>
      </c>
      <c r="T89" s="17">
        <v>13742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6"/>
      <c r="B90" s="16"/>
      <c r="C90" s="10" t="s">
        <v>13</v>
      </c>
      <c r="D90" s="17">
        <v>9858</v>
      </c>
      <c r="E90" s="17">
        <v>10007</v>
      </c>
      <c r="F90" s="17">
        <v>9966</v>
      </c>
      <c r="G90" s="17">
        <v>9672</v>
      </c>
      <c r="H90" s="17">
        <v>9999</v>
      </c>
      <c r="I90" s="17">
        <v>10300</v>
      </c>
      <c r="J90" s="17">
        <v>10864</v>
      </c>
      <c r="K90" s="17">
        <v>11791</v>
      </c>
      <c r="L90" s="17">
        <v>12515</v>
      </c>
      <c r="M90" s="17">
        <v>11584</v>
      </c>
      <c r="N90" s="18">
        <v>12267</v>
      </c>
      <c r="O90" s="18">
        <v>13048</v>
      </c>
      <c r="P90" s="17">
        <v>12817</v>
      </c>
      <c r="Q90" s="18">
        <v>12776</v>
      </c>
      <c r="R90" s="17">
        <v>12947</v>
      </c>
      <c r="S90" s="17">
        <v>12889</v>
      </c>
      <c r="T90" s="17">
        <v>13030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16"/>
      <c r="B91" s="16"/>
      <c r="C91" s="10" t="s">
        <v>15</v>
      </c>
      <c r="D91" s="17">
        <v>7123</v>
      </c>
      <c r="E91" s="17">
        <v>7472</v>
      </c>
      <c r="F91" s="17">
        <v>7734</v>
      </c>
      <c r="G91" s="17">
        <v>8116</v>
      </c>
      <c r="H91" s="17">
        <v>8303</v>
      </c>
      <c r="I91" s="17">
        <v>8729</v>
      </c>
      <c r="J91" s="17">
        <v>9188</v>
      </c>
      <c r="K91" s="17">
        <v>10126</v>
      </c>
      <c r="L91" s="17">
        <v>10857</v>
      </c>
      <c r="M91" s="17">
        <v>10917</v>
      </c>
      <c r="N91" s="17">
        <v>11423</v>
      </c>
      <c r="O91" s="17">
        <v>12068</v>
      </c>
      <c r="P91" s="17">
        <v>12513</v>
      </c>
      <c r="Q91" s="18">
        <v>12847</v>
      </c>
      <c r="R91" s="17">
        <v>13322</v>
      </c>
      <c r="S91" s="17">
        <v>13818</v>
      </c>
      <c r="T91" s="17">
        <v>14411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s="1" customFormat="1" x14ac:dyDescent="0.2">
      <c r="A92" s="16"/>
      <c r="B92" s="16"/>
      <c r="C92" s="10" t="s">
        <v>49</v>
      </c>
      <c r="D92" s="17">
        <f t="shared" ref="D92:R92" si="16">SUM(D89:D91)</f>
        <v>25390</v>
      </c>
      <c r="E92" s="17">
        <f t="shared" si="16"/>
        <v>26036</v>
      </c>
      <c r="F92" s="17">
        <f t="shared" si="16"/>
        <v>26749</v>
      </c>
      <c r="G92" s="17">
        <f t="shared" si="16"/>
        <v>27330</v>
      </c>
      <c r="H92" s="17">
        <f t="shared" si="16"/>
        <v>28045</v>
      </c>
      <c r="I92" s="17">
        <f t="shared" si="16"/>
        <v>28960</v>
      </c>
      <c r="J92" s="17">
        <f t="shared" si="16"/>
        <v>30383</v>
      </c>
      <c r="K92" s="17">
        <f t="shared" si="16"/>
        <v>32372</v>
      </c>
      <c r="L92" s="17">
        <f t="shared" si="16"/>
        <v>34313</v>
      </c>
      <c r="M92" s="17">
        <f t="shared" si="16"/>
        <v>33710</v>
      </c>
      <c r="N92" s="17">
        <f t="shared" si="16"/>
        <v>35084</v>
      </c>
      <c r="O92" s="17">
        <f t="shared" si="16"/>
        <v>36641</v>
      </c>
      <c r="P92" s="17">
        <f t="shared" si="16"/>
        <v>37112</v>
      </c>
      <c r="Q92" s="17">
        <f t="shared" si="16"/>
        <v>37726</v>
      </c>
      <c r="R92" s="17">
        <f t="shared" si="16"/>
        <v>38829</v>
      </c>
      <c r="S92" s="17">
        <v>39771</v>
      </c>
      <c r="T92" s="17">
        <v>41183</v>
      </c>
    </row>
    <row r="93" spans="1:37" s="1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37" x14ac:dyDescent="0.2">
      <c r="A94" s="16">
        <v>22</v>
      </c>
      <c r="B94" s="16" t="s">
        <v>40</v>
      </c>
      <c r="C94" s="10" t="s">
        <v>11</v>
      </c>
      <c r="D94" s="17">
        <v>8229</v>
      </c>
      <c r="E94" s="17">
        <v>8398</v>
      </c>
      <c r="F94" s="17">
        <v>8983</v>
      </c>
      <c r="G94" s="17">
        <v>9437</v>
      </c>
      <c r="H94" s="17">
        <v>9615</v>
      </c>
      <c r="I94" s="17">
        <v>9835</v>
      </c>
      <c r="J94" s="17">
        <v>10202</v>
      </c>
      <c r="K94" s="17">
        <v>10630</v>
      </c>
      <c r="L94" s="17">
        <v>10959</v>
      </c>
      <c r="M94" s="17">
        <v>11108</v>
      </c>
      <c r="N94" s="18">
        <v>11115</v>
      </c>
      <c r="O94" s="18">
        <v>11246</v>
      </c>
      <c r="P94" s="17">
        <v>11505</v>
      </c>
      <c r="Q94" s="18">
        <v>11769</v>
      </c>
      <c r="R94" s="17">
        <v>12148</v>
      </c>
      <c r="S94" s="17">
        <v>12552</v>
      </c>
      <c r="T94" s="17">
        <v>13144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6"/>
      <c r="B95" s="16"/>
      <c r="C95" s="10" t="s">
        <v>13</v>
      </c>
      <c r="D95" s="17">
        <v>7019</v>
      </c>
      <c r="E95" s="17">
        <v>7380</v>
      </c>
      <c r="F95" s="17">
        <v>7618</v>
      </c>
      <c r="G95" s="17">
        <v>7630</v>
      </c>
      <c r="H95" s="17">
        <v>7924</v>
      </c>
      <c r="I95" s="17">
        <v>8173</v>
      </c>
      <c r="J95" s="17">
        <v>8487</v>
      </c>
      <c r="K95" s="17">
        <v>9107</v>
      </c>
      <c r="L95" s="17">
        <v>9332</v>
      </c>
      <c r="M95" s="17">
        <v>8938</v>
      </c>
      <c r="N95" s="18">
        <v>8826</v>
      </c>
      <c r="O95" s="18">
        <v>9254</v>
      </c>
      <c r="P95" s="17">
        <v>9588</v>
      </c>
      <c r="Q95" s="18">
        <v>9655</v>
      </c>
      <c r="R95" s="17">
        <v>9852</v>
      </c>
      <c r="S95" s="17">
        <v>9946</v>
      </c>
      <c r="T95" s="17">
        <v>10017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6"/>
      <c r="B96" s="16"/>
      <c r="C96" s="10" t="s">
        <v>15</v>
      </c>
      <c r="D96" s="17">
        <v>7888</v>
      </c>
      <c r="E96" s="17">
        <v>8401</v>
      </c>
      <c r="F96" s="17">
        <v>8411</v>
      </c>
      <c r="G96" s="17">
        <v>8573</v>
      </c>
      <c r="H96" s="17">
        <v>8797</v>
      </c>
      <c r="I96" s="17">
        <v>9141</v>
      </c>
      <c r="J96" s="17">
        <v>9506</v>
      </c>
      <c r="K96" s="17">
        <v>10100</v>
      </c>
      <c r="L96" s="17">
        <v>10919</v>
      </c>
      <c r="M96" s="17">
        <v>11210</v>
      </c>
      <c r="N96" s="17">
        <v>11405</v>
      </c>
      <c r="O96" s="17">
        <v>12056</v>
      </c>
      <c r="P96" s="17">
        <v>12549</v>
      </c>
      <c r="Q96" s="18">
        <v>12840</v>
      </c>
      <c r="R96" s="17">
        <v>13248</v>
      </c>
      <c r="S96" s="17">
        <v>13780</v>
      </c>
      <c r="T96" s="17">
        <v>14398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1" customFormat="1" x14ac:dyDescent="0.2">
      <c r="A97" s="16"/>
      <c r="B97" s="16"/>
      <c r="C97" s="10" t="s">
        <v>49</v>
      </c>
      <c r="D97" s="17">
        <f t="shared" ref="D97:R97" si="17">SUM(D94:D96)</f>
        <v>23136</v>
      </c>
      <c r="E97" s="17">
        <f t="shared" si="17"/>
        <v>24179</v>
      </c>
      <c r="F97" s="17">
        <f t="shared" si="17"/>
        <v>25012</v>
      </c>
      <c r="G97" s="17">
        <f t="shared" si="17"/>
        <v>25640</v>
      </c>
      <c r="H97" s="17">
        <f t="shared" si="17"/>
        <v>26336</v>
      </c>
      <c r="I97" s="17">
        <f t="shared" si="17"/>
        <v>27149</v>
      </c>
      <c r="J97" s="17">
        <f t="shared" si="17"/>
        <v>28195</v>
      </c>
      <c r="K97" s="17">
        <f t="shared" si="17"/>
        <v>29837</v>
      </c>
      <c r="L97" s="17">
        <f t="shared" si="17"/>
        <v>31210</v>
      </c>
      <c r="M97" s="17">
        <f t="shared" si="17"/>
        <v>31256</v>
      </c>
      <c r="N97" s="17">
        <f t="shared" si="17"/>
        <v>31346</v>
      </c>
      <c r="O97" s="17">
        <f t="shared" si="17"/>
        <v>32556</v>
      </c>
      <c r="P97" s="17">
        <f t="shared" si="17"/>
        <v>33642</v>
      </c>
      <c r="Q97" s="17">
        <f t="shared" si="17"/>
        <v>34264</v>
      </c>
      <c r="R97" s="17">
        <f t="shared" si="17"/>
        <v>35248</v>
      </c>
      <c r="S97" s="17">
        <v>36278</v>
      </c>
      <c r="T97" s="17">
        <v>37559</v>
      </c>
    </row>
    <row r="98" spans="1:37" s="1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37" x14ac:dyDescent="0.2">
      <c r="A99" s="16">
        <v>23</v>
      </c>
      <c r="B99" s="16" t="s">
        <v>41</v>
      </c>
      <c r="C99" s="10" t="s">
        <v>11</v>
      </c>
      <c r="D99" s="17">
        <v>4301</v>
      </c>
      <c r="E99" s="17">
        <v>4353</v>
      </c>
      <c r="F99" s="17">
        <v>4678</v>
      </c>
      <c r="G99" s="17">
        <v>4874</v>
      </c>
      <c r="H99" s="17">
        <v>4992</v>
      </c>
      <c r="I99" s="17">
        <v>5086</v>
      </c>
      <c r="J99" s="17">
        <v>5200</v>
      </c>
      <c r="K99" s="17">
        <v>5449</v>
      </c>
      <c r="L99" s="17">
        <v>5653</v>
      </c>
      <c r="M99" s="17">
        <v>5804</v>
      </c>
      <c r="N99" s="18">
        <v>5833</v>
      </c>
      <c r="O99" s="18">
        <v>6053</v>
      </c>
      <c r="P99" s="17">
        <v>6583</v>
      </c>
      <c r="Q99" s="18">
        <v>6588</v>
      </c>
      <c r="R99" s="17">
        <v>6819</v>
      </c>
      <c r="S99" s="17">
        <v>7114</v>
      </c>
      <c r="T99" s="17">
        <v>7564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16"/>
      <c r="B100" s="16"/>
      <c r="C100" s="10" t="s">
        <v>13</v>
      </c>
      <c r="D100" s="17">
        <v>2592</v>
      </c>
      <c r="E100" s="17">
        <v>2753</v>
      </c>
      <c r="F100" s="17">
        <v>2769</v>
      </c>
      <c r="G100" s="17">
        <v>2773</v>
      </c>
      <c r="H100" s="17">
        <v>2879</v>
      </c>
      <c r="I100" s="17">
        <v>2978</v>
      </c>
      <c r="J100" s="17">
        <v>3070</v>
      </c>
      <c r="K100" s="17">
        <v>3344</v>
      </c>
      <c r="L100" s="17">
        <v>3478</v>
      </c>
      <c r="M100" s="17">
        <v>3344</v>
      </c>
      <c r="N100" s="18">
        <v>3381</v>
      </c>
      <c r="O100" s="18">
        <v>3541</v>
      </c>
      <c r="P100" s="17">
        <v>3582</v>
      </c>
      <c r="Q100" s="18">
        <v>3611</v>
      </c>
      <c r="R100" s="17">
        <v>3723</v>
      </c>
      <c r="S100" s="17">
        <v>3765</v>
      </c>
      <c r="T100" s="17">
        <v>3877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16"/>
      <c r="B101" s="16"/>
      <c r="C101" s="10" t="s">
        <v>15</v>
      </c>
      <c r="D101" s="17">
        <v>3783</v>
      </c>
      <c r="E101" s="17">
        <v>3990</v>
      </c>
      <c r="F101" s="17">
        <v>4060</v>
      </c>
      <c r="G101" s="17">
        <v>4164</v>
      </c>
      <c r="H101" s="17">
        <v>4357</v>
      </c>
      <c r="I101" s="17">
        <v>4497</v>
      </c>
      <c r="J101" s="17">
        <v>4847</v>
      </c>
      <c r="K101" s="17">
        <v>5143</v>
      </c>
      <c r="L101" s="17">
        <v>5595</v>
      </c>
      <c r="M101" s="17">
        <v>5680</v>
      </c>
      <c r="N101" s="17">
        <v>5818</v>
      </c>
      <c r="O101" s="17">
        <v>6077</v>
      </c>
      <c r="P101" s="17">
        <v>6222</v>
      </c>
      <c r="Q101" s="18">
        <v>6409</v>
      </c>
      <c r="R101" s="17">
        <v>6599</v>
      </c>
      <c r="S101" s="17">
        <v>6785</v>
      </c>
      <c r="T101" s="17">
        <v>7039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s="1" customFormat="1" x14ac:dyDescent="0.2">
      <c r="A102" s="16"/>
      <c r="B102" s="16"/>
      <c r="C102" s="10" t="s">
        <v>49</v>
      </c>
      <c r="D102" s="17">
        <f t="shared" ref="D102:R102" si="18">SUM(D99:D101)</f>
        <v>10676</v>
      </c>
      <c r="E102" s="17">
        <f t="shared" si="18"/>
        <v>11096</v>
      </c>
      <c r="F102" s="17">
        <f t="shared" si="18"/>
        <v>11507</v>
      </c>
      <c r="G102" s="17">
        <f t="shared" si="18"/>
        <v>11811</v>
      </c>
      <c r="H102" s="17">
        <f t="shared" si="18"/>
        <v>12228</v>
      </c>
      <c r="I102" s="17">
        <f t="shared" si="18"/>
        <v>12561</v>
      </c>
      <c r="J102" s="17">
        <f t="shared" si="18"/>
        <v>13117</v>
      </c>
      <c r="K102" s="17">
        <f t="shared" si="18"/>
        <v>13936</v>
      </c>
      <c r="L102" s="17">
        <f t="shared" si="18"/>
        <v>14726</v>
      </c>
      <c r="M102" s="17">
        <f t="shared" si="18"/>
        <v>14828</v>
      </c>
      <c r="N102" s="17">
        <f t="shared" si="18"/>
        <v>15032</v>
      </c>
      <c r="O102" s="17">
        <f t="shared" si="18"/>
        <v>15671</v>
      </c>
      <c r="P102" s="17">
        <f t="shared" si="18"/>
        <v>16387</v>
      </c>
      <c r="Q102" s="17">
        <f t="shared" si="18"/>
        <v>16608</v>
      </c>
      <c r="R102" s="17">
        <f t="shared" si="18"/>
        <v>17141</v>
      </c>
      <c r="S102" s="17">
        <v>17664</v>
      </c>
      <c r="T102" s="17">
        <v>18480</v>
      </c>
    </row>
    <row r="103" spans="1:37" s="1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37" x14ac:dyDescent="0.2">
      <c r="A104" s="16">
        <v>24</v>
      </c>
      <c r="B104" s="16" t="s">
        <v>42</v>
      </c>
      <c r="C104" s="10" t="s">
        <v>11</v>
      </c>
      <c r="D104" s="17">
        <v>9237</v>
      </c>
      <c r="E104" s="17">
        <v>10194</v>
      </c>
      <c r="F104" s="17">
        <v>10355</v>
      </c>
      <c r="G104" s="17">
        <v>10776</v>
      </c>
      <c r="H104" s="17">
        <v>11219</v>
      </c>
      <c r="I104" s="17">
        <v>11284</v>
      </c>
      <c r="J104" s="17">
        <v>11923</v>
      </c>
      <c r="K104" s="17">
        <v>12240</v>
      </c>
      <c r="L104" s="17">
        <v>12627</v>
      </c>
      <c r="M104" s="17">
        <v>13065</v>
      </c>
      <c r="N104" s="18">
        <v>13545</v>
      </c>
      <c r="O104" s="18">
        <v>13966</v>
      </c>
      <c r="P104" s="17">
        <v>14530</v>
      </c>
      <c r="Q104" s="18">
        <v>15041</v>
      </c>
      <c r="R104" s="17">
        <v>15684</v>
      </c>
      <c r="S104" s="17">
        <v>16107</v>
      </c>
      <c r="T104" s="17">
        <v>16965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6"/>
      <c r="B105" s="16"/>
      <c r="C105" s="10" t="s">
        <v>13</v>
      </c>
      <c r="D105" s="17">
        <v>6655</v>
      </c>
      <c r="E105" s="17">
        <v>7071</v>
      </c>
      <c r="F105" s="17">
        <v>7117</v>
      </c>
      <c r="G105" s="17">
        <v>7266</v>
      </c>
      <c r="H105" s="17">
        <v>7599</v>
      </c>
      <c r="I105" s="17">
        <v>7950</v>
      </c>
      <c r="J105" s="17">
        <v>8369</v>
      </c>
      <c r="K105" s="17">
        <v>9119</v>
      </c>
      <c r="L105" s="17">
        <v>9693</v>
      </c>
      <c r="M105" s="17">
        <v>9015</v>
      </c>
      <c r="N105" s="18">
        <v>9229</v>
      </c>
      <c r="O105" s="18">
        <v>10052</v>
      </c>
      <c r="P105" s="17">
        <v>10285</v>
      </c>
      <c r="Q105" s="18">
        <v>10393</v>
      </c>
      <c r="R105" s="17">
        <v>10645</v>
      </c>
      <c r="S105" s="17">
        <v>10836</v>
      </c>
      <c r="T105" s="17">
        <v>10972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16"/>
      <c r="B106" s="16"/>
      <c r="C106" s="10" t="s">
        <v>15</v>
      </c>
      <c r="D106" s="17">
        <v>7034</v>
      </c>
      <c r="E106" s="17">
        <v>7247</v>
      </c>
      <c r="F106" s="17">
        <v>7426</v>
      </c>
      <c r="G106" s="17">
        <v>7714</v>
      </c>
      <c r="H106" s="17">
        <v>8088</v>
      </c>
      <c r="I106" s="17">
        <v>8529</v>
      </c>
      <c r="J106" s="17">
        <v>9036</v>
      </c>
      <c r="K106" s="17">
        <v>9777</v>
      </c>
      <c r="L106" s="17">
        <v>10463</v>
      </c>
      <c r="M106" s="17">
        <v>10652</v>
      </c>
      <c r="N106" s="17">
        <v>11008</v>
      </c>
      <c r="O106" s="17">
        <v>11583</v>
      </c>
      <c r="P106" s="17">
        <v>12173</v>
      </c>
      <c r="Q106" s="18">
        <v>12555</v>
      </c>
      <c r="R106" s="17">
        <v>13002</v>
      </c>
      <c r="S106" s="17">
        <v>13683</v>
      </c>
      <c r="T106" s="17">
        <v>14464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s="1" customFormat="1" x14ac:dyDescent="0.2">
      <c r="A107" s="16"/>
      <c r="B107" s="16"/>
      <c r="C107" s="10" t="s">
        <v>49</v>
      </c>
      <c r="D107" s="17">
        <f t="shared" ref="D107:R107" si="19">SUM(D104:D106)</f>
        <v>22926</v>
      </c>
      <c r="E107" s="17">
        <f t="shared" si="19"/>
        <v>24512</v>
      </c>
      <c r="F107" s="17">
        <f t="shared" si="19"/>
        <v>24898</v>
      </c>
      <c r="G107" s="17">
        <f t="shared" si="19"/>
        <v>25756</v>
      </c>
      <c r="H107" s="17">
        <f t="shared" si="19"/>
        <v>26906</v>
      </c>
      <c r="I107" s="17">
        <f t="shared" si="19"/>
        <v>27763</v>
      </c>
      <c r="J107" s="17">
        <f t="shared" si="19"/>
        <v>29328</v>
      </c>
      <c r="K107" s="17">
        <f t="shared" si="19"/>
        <v>31136</v>
      </c>
      <c r="L107" s="17">
        <f t="shared" si="19"/>
        <v>32783</v>
      </c>
      <c r="M107" s="17">
        <f t="shared" si="19"/>
        <v>32732</v>
      </c>
      <c r="N107" s="17">
        <f t="shared" si="19"/>
        <v>33782</v>
      </c>
      <c r="O107" s="17">
        <f t="shared" si="19"/>
        <v>35601</v>
      </c>
      <c r="P107" s="17">
        <f t="shared" si="19"/>
        <v>36988</v>
      </c>
      <c r="Q107" s="17">
        <f t="shared" si="19"/>
        <v>37989</v>
      </c>
      <c r="R107" s="17">
        <f t="shared" si="19"/>
        <v>39331</v>
      </c>
      <c r="S107" s="17">
        <v>40626</v>
      </c>
      <c r="T107" s="17">
        <v>42401</v>
      </c>
    </row>
    <row r="108" spans="1:37" s="1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37" x14ac:dyDescent="0.2">
      <c r="A109" s="16">
        <v>25</v>
      </c>
      <c r="B109" s="16" t="s">
        <v>43</v>
      </c>
      <c r="C109" s="10" t="s">
        <v>11</v>
      </c>
      <c r="D109" s="17">
        <v>9788</v>
      </c>
      <c r="E109" s="17">
        <v>10326</v>
      </c>
      <c r="F109" s="17">
        <v>10534</v>
      </c>
      <c r="G109" s="17">
        <v>10951</v>
      </c>
      <c r="H109" s="17">
        <v>11255</v>
      </c>
      <c r="I109" s="17">
        <v>11255</v>
      </c>
      <c r="J109" s="17">
        <v>11885</v>
      </c>
      <c r="K109" s="17">
        <v>12003</v>
      </c>
      <c r="L109" s="17">
        <v>12525</v>
      </c>
      <c r="M109" s="17">
        <v>12686</v>
      </c>
      <c r="N109" s="18">
        <v>13040</v>
      </c>
      <c r="O109" s="18">
        <v>13240</v>
      </c>
      <c r="P109" s="17">
        <v>13664</v>
      </c>
      <c r="Q109" s="18">
        <v>14430</v>
      </c>
      <c r="R109" s="17">
        <v>14449</v>
      </c>
      <c r="S109" s="17">
        <v>14854</v>
      </c>
      <c r="T109" s="17">
        <v>15552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">
      <c r="A110" s="16"/>
      <c r="B110" s="16"/>
      <c r="C110" s="10" t="s">
        <v>13</v>
      </c>
      <c r="D110" s="17">
        <v>6517</v>
      </c>
      <c r="E110" s="17">
        <v>6761</v>
      </c>
      <c r="F110" s="17">
        <v>7061</v>
      </c>
      <c r="G110" s="17">
        <v>7208</v>
      </c>
      <c r="H110" s="17">
        <v>7384</v>
      </c>
      <c r="I110" s="17">
        <v>7756</v>
      </c>
      <c r="J110" s="17">
        <v>8533</v>
      </c>
      <c r="K110" s="17">
        <v>9397</v>
      </c>
      <c r="L110" s="17">
        <v>9737</v>
      </c>
      <c r="M110" s="17">
        <v>9516</v>
      </c>
      <c r="N110" s="18">
        <v>10263</v>
      </c>
      <c r="O110" s="18">
        <v>11192</v>
      </c>
      <c r="P110" s="17">
        <v>11561</v>
      </c>
      <c r="Q110" s="18">
        <v>11755</v>
      </c>
      <c r="R110" s="17">
        <v>12196</v>
      </c>
      <c r="S110" s="17">
        <v>11983</v>
      </c>
      <c r="T110" s="17">
        <v>11960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 s="16"/>
      <c r="B111" s="16"/>
      <c r="C111" s="10" t="s">
        <v>15</v>
      </c>
      <c r="D111" s="17">
        <v>6870</v>
      </c>
      <c r="E111" s="17">
        <v>7141</v>
      </c>
      <c r="F111" s="17">
        <v>7079</v>
      </c>
      <c r="G111" s="17">
        <v>7381</v>
      </c>
      <c r="H111" s="17">
        <v>7615</v>
      </c>
      <c r="I111" s="17">
        <v>7959</v>
      </c>
      <c r="J111" s="17">
        <v>8650</v>
      </c>
      <c r="K111" s="17">
        <v>9426</v>
      </c>
      <c r="L111" s="17">
        <v>10381</v>
      </c>
      <c r="M111" s="17">
        <v>10508</v>
      </c>
      <c r="N111" s="17">
        <v>10937</v>
      </c>
      <c r="O111" s="17">
        <v>11589</v>
      </c>
      <c r="P111" s="17">
        <v>12262</v>
      </c>
      <c r="Q111" s="18">
        <v>12746</v>
      </c>
      <c r="R111" s="17">
        <v>13269</v>
      </c>
      <c r="S111" s="17">
        <v>13870</v>
      </c>
      <c r="T111" s="17">
        <v>14402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s="1" customFormat="1" x14ac:dyDescent="0.2">
      <c r="A112" s="16"/>
      <c r="B112" s="16"/>
      <c r="C112" s="10" t="s">
        <v>49</v>
      </c>
      <c r="D112" s="17">
        <f t="shared" ref="D112:R112" si="20">SUM(D109:D111)</f>
        <v>23175</v>
      </c>
      <c r="E112" s="17">
        <f t="shared" si="20"/>
        <v>24228</v>
      </c>
      <c r="F112" s="17">
        <f t="shared" si="20"/>
        <v>24674</v>
      </c>
      <c r="G112" s="17">
        <f t="shared" si="20"/>
        <v>25540</v>
      </c>
      <c r="H112" s="17">
        <f t="shared" si="20"/>
        <v>26254</v>
      </c>
      <c r="I112" s="17">
        <f t="shared" si="20"/>
        <v>26970</v>
      </c>
      <c r="J112" s="17">
        <f t="shared" si="20"/>
        <v>29068</v>
      </c>
      <c r="K112" s="17">
        <f t="shared" si="20"/>
        <v>30826</v>
      </c>
      <c r="L112" s="17">
        <f t="shared" si="20"/>
        <v>32643</v>
      </c>
      <c r="M112" s="17">
        <f t="shared" si="20"/>
        <v>32710</v>
      </c>
      <c r="N112" s="17">
        <f t="shared" si="20"/>
        <v>34240</v>
      </c>
      <c r="O112" s="17">
        <f t="shared" si="20"/>
        <v>36021</v>
      </c>
      <c r="P112" s="17">
        <f t="shared" si="20"/>
        <v>37487</v>
      </c>
      <c r="Q112" s="17">
        <f t="shared" si="20"/>
        <v>38931</v>
      </c>
      <c r="R112" s="17">
        <f t="shared" si="20"/>
        <v>39914</v>
      </c>
      <c r="S112" s="17">
        <v>40707</v>
      </c>
      <c r="T112" s="17">
        <v>41914</v>
      </c>
    </row>
    <row r="113" spans="1:37" s="1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37" x14ac:dyDescent="0.2">
      <c r="A114" s="20">
        <v>99</v>
      </c>
      <c r="B114" s="18" t="s">
        <v>44</v>
      </c>
      <c r="C114" s="10" t="s">
        <v>11</v>
      </c>
      <c r="D114" s="17">
        <v>295</v>
      </c>
      <c r="E114" s="17">
        <v>292</v>
      </c>
      <c r="F114" s="17">
        <v>290</v>
      </c>
      <c r="G114" s="17">
        <v>346</v>
      </c>
      <c r="H114" s="17">
        <v>352</v>
      </c>
      <c r="I114" s="17">
        <v>372</v>
      </c>
      <c r="J114" s="17">
        <v>378</v>
      </c>
      <c r="K114" s="17">
        <v>385</v>
      </c>
      <c r="L114" s="17">
        <v>386</v>
      </c>
      <c r="M114" s="17">
        <v>441</v>
      </c>
      <c r="N114" s="17">
        <v>483</v>
      </c>
      <c r="O114" s="18">
        <v>514</v>
      </c>
      <c r="P114" s="17">
        <v>436</v>
      </c>
      <c r="Q114" s="17">
        <v>452</v>
      </c>
      <c r="R114" s="17">
        <v>452</v>
      </c>
      <c r="S114" s="17">
        <v>444</v>
      </c>
      <c r="T114" s="17">
        <v>459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1" customFormat="1" x14ac:dyDescent="0.2">
      <c r="A115" s="20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37" x14ac:dyDescent="0.2">
      <c r="A116" s="20"/>
      <c r="B116" s="20" t="s">
        <v>45</v>
      </c>
      <c r="C116" s="10" t="s">
        <v>11</v>
      </c>
      <c r="D116" s="17">
        <f>D6+D14+D19+D24+D29+D34+D39+D44+D49+D54+D59+D64+D69+D74+D79+D84+D89+D94+D99+D104+D109+D114</f>
        <v>270985</v>
      </c>
      <c r="E116" s="17">
        <f t="shared" ref="E116:Q116" si="21">E6+E14+E19+E24+E29+E34+E39+E44+E49+E54+E59+E64+E69+E74+E79+E84+E89+E94+E99+E104+E109+E114</f>
        <v>282877</v>
      </c>
      <c r="F116" s="17">
        <f t="shared" si="21"/>
        <v>299070</v>
      </c>
      <c r="G116" s="17">
        <f t="shared" si="21"/>
        <v>313879</v>
      </c>
      <c r="H116" s="17">
        <f t="shared" si="21"/>
        <v>323924</v>
      </c>
      <c r="I116" s="17">
        <f t="shared" si="21"/>
        <v>332672</v>
      </c>
      <c r="J116" s="17">
        <f t="shared" si="21"/>
        <v>348069</v>
      </c>
      <c r="K116" s="17">
        <f t="shared" si="21"/>
        <v>361577</v>
      </c>
      <c r="L116" s="17">
        <f t="shared" si="21"/>
        <v>375297</v>
      </c>
      <c r="M116" s="17">
        <f t="shared" si="21"/>
        <v>383576</v>
      </c>
      <c r="N116" s="17">
        <f t="shared" si="21"/>
        <v>392548</v>
      </c>
      <c r="O116" s="17">
        <f t="shared" si="21"/>
        <v>404672</v>
      </c>
      <c r="P116" s="17">
        <f t="shared" si="21"/>
        <v>420675</v>
      </c>
      <c r="Q116" s="17">
        <f t="shared" si="21"/>
        <v>436144</v>
      </c>
      <c r="R116" s="17">
        <f>R6+R14+R19+R24+R29+R34+R39+R44+R49+R54+R59+R64+R69+R74+R79+R84+R89+R94+R99+R104+R109+R114</f>
        <v>452728</v>
      </c>
      <c r="S116" s="17">
        <v>472171</v>
      </c>
      <c r="T116" s="17">
        <v>497326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20"/>
      <c r="B117" s="20"/>
      <c r="C117" s="10" t="s">
        <v>13</v>
      </c>
      <c r="D117" s="17">
        <f>D8+D15+D20+D25+D30+D35+D40+D45+D50+D55+D60+D65+D70+D75+D80+D85+D90+D95+D100+D105+D110</f>
        <v>261068</v>
      </c>
      <c r="E117" s="17">
        <f t="shared" ref="E117:Q117" si="22">E8+E15+E20+E25+E30+E35+E40+E45+E50+E55+E60+E65+E70+E75+E80+E85+E90+E95+E100+E105+E110</f>
        <v>276449</v>
      </c>
      <c r="F117" s="17">
        <f t="shared" si="22"/>
        <v>281720</v>
      </c>
      <c r="G117" s="17">
        <f t="shared" si="22"/>
        <v>285233</v>
      </c>
      <c r="H117" s="17">
        <f t="shared" si="22"/>
        <v>290135</v>
      </c>
      <c r="I117" s="17">
        <f t="shared" si="22"/>
        <v>298777</v>
      </c>
      <c r="J117" s="17">
        <f t="shared" si="22"/>
        <v>313414</v>
      </c>
      <c r="K117" s="17">
        <f t="shared" si="22"/>
        <v>335354</v>
      </c>
      <c r="L117" s="17">
        <f t="shared" si="22"/>
        <v>353883</v>
      </c>
      <c r="M117" s="17">
        <f t="shared" si="22"/>
        <v>337353</v>
      </c>
      <c r="N117" s="17">
        <f t="shared" si="22"/>
        <v>343901</v>
      </c>
      <c r="O117" s="17">
        <f t="shared" si="22"/>
        <v>363368</v>
      </c>
      <c r="P117" s="17">
        <f t="shared" si="22"/>
        <v>371714</v>
      </c>
      <c r="Q117" s="17">
        <f t="shared" si="22"/>
        <v>374599</v>
      </c>
      <c r="R117" s="17">
        <f>R8+R15+R20+R25+R30+R35+R40+R45+R50+R55+R60+R65+R70+R75+R80+R85+R90+R95+R100+R105+R110</f>
        <v>384786</v>
      </c>
      <c r="S117" s="17">
        <v>385354</v>
      </c>
      <c r="T117" s="17">
        <v>399067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20"/>
      <c r="B118" s="20"/>
      <c r="C118" s="10" t="s">
        <v>15</v>
      </c>
      <c r="D118" s="17">
        <f>D10+D16+D21+D26+D31+D36+D41+D46+D51+D56+D61+D66+D71+D76+D81+D86+D91+D96+D101+D106+D111</f>
        <v>391289</v>
      </c>
      <c r="E118" s="17">
        <f t="shared" ref="E118:Q118" si="23">E10+E16+E21+E26+E31+E36+E41+E46+E51+E56+E61+E66+E71+E76+E81+E86+E91+E96+E101+E106+E111</f>
        <v>416504</v>
      </c>
      <c r="F118" s="17">
        <f t="shared" si="23"/>
        <v>426809</v>
      </c>
      <c r="G118" s="17">
        <f t="shared" si="23"/>
        <v>433937</v>
      </c>
      <c r="H118" s="17">
        <f t="shared" si="23"/>
        <v>445752</v>
      </c>
      <c r="I118" s="17">
        <f t="shared" si="23"/>
        <v>466942</v>
      </c>
      <c r="J118" s="17">
        <f t="shared" si="23"/>
        <v>497235</v>
      </c>
      <c r="K118" s="17">
        <f t="shared" si="23"/>
        <v>540760</v>
      </c>
      <c r="L118" s="17">
        <f t="shared" si="23"/>
        <v>577283</v>
      </c>
      <c r="M118" s="17">
        <f t="shared" si="23"/>
        <v>586601</v>
      </c>
      <c r="N118" s="17">
        <f t="shared" si="23"/>
        <v>611980</v>
      </c>
      <c r="O118" s="17">
        <f t="shared" si="23"/>
        <v>655260</v>
      </c>
      <c r="P118" s="17">
        <f t="shared" si="23"/>
        <v>684107</v>
      </c>
      <c r="Q118" s="17">
        <f t="shared" si="23"/>
        <v>706294</v>
      </c>
      <c r="R118" s="17">
        <f>R10+R16+R21+R26+R31+R36+R41+R46+R51+R56+R61+R66+R71+R76+R81+R86+R91+R96+R101+R106+R111</f>
        <v>737015</v>
      </c>
      <c r="S118" s="17">
        <v>785349</v>
      </c>
      <c r="T118" s="17">
        <v>827607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1" customFormat="1" x14ac:dyDescent="0.2">
      <c r="A119" s="20"/>
      <c r="B119" s="20"/>
      <c r="C119" s="10" t="s">
        <v>49</v>
      </c>
      <c r="D119" s="17">
        <f>D12+D17+D22+D27+D32+D37+D42+D47+D52+D57+D62+D67+D72+D77+D82+D87+D92+D97+D102+D107+D112+D114</f>
        <v>923342</v>
      </c>
      <c r="E119" s="17">
        <f t="shared" ref="E119:Q119" si="24">E12+E17+E22+E27+E32+E37+E42+E47+E52+E57+E62+E67+E72+E77+E82+E87+E92+E97+E102+E107+E112+E114</f>
        <v>975830</v>
      </c>
      <c r="F119" s="17">
        <f t="shared" si="24"/>
        <v>1007599</v>
      </c>
      <c r="G119" s="17">
        <f t="shared" si="24"/>
        <v>1033049</v>
      </c>
      <c r="H119" s="17">
        <f t="shared" si="24"/>
        <v>1059811</v>
      </c>
      <c r="I119" s="17">
        <f t="shared" si="24"/>
        <v>1098391</v>
      </c>
      <c r="J119" s="17">
        <f t="shared" si="24"/>
        <v>1158718</v>
      </c>
      <c r="K119" s="17">
        <f t="shared" si="24"/>
        <v>1237691</v>
      </c>
      <c r="L119" s="17">
        <f t="shared" si="24"/>
        <v>1306463</v>
      </c>
      <c r="M119" s="17">
        <f t="shared" si="24"/>
        <v>1307530</v>
      </c>
      <c r="N119" s="17">
        <f t="shared" si="24"/>
        <v>1348429</v>
      </c>
      <c r="O119" s="17">
        <f t="shared" si="24"/>
        <v>1423300</v>
      </c>
      <c r="P119" s="17">
        <f t="shared" si="24"/>
        <v>1476496</v>
      </c>
      <c r="Q119" s="17">
        <f t="shared" si="24"/>
        <v>1517037</v>
      </c>
      <c r="R119" s="17">
        <f>R12+R17+R22+R27+R32+R37+R42+R47+R52+R57+R62+R67+R72+R77+R82+R87+R92+R97+R102+R107+R112+R114</f>
        <v>1574529</v>
      </c>
      <c r="S119" s="17">
        <v>1642874</v>
      </c>
      <c r="T119" s="17">
        <v>1724000</v>
      </c>
    </row>
    <row r="120" spans="1:37" s="1" customForma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37" x14ac:dyDescent="0.2">
      <c r="A121" s="7" t="s">
        <v>50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 s="7" t="s">
        <v>46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 s="7" t="s">
        <v>47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 s="7" t="s">
        <v>48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3"/>
      <c r="Q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3"/>
      <c r="Q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3"/>
      <c r="Q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4:37" x14ac:dyDescent="0.2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3"/>
      <c r="Q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4:37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4:37" x14ac:dyDescent="0.2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3"/>
      <c r="Q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4:37" x14ac:dyDescent="0.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3"/>
      <c r="Q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4:37" x14ac:dyDescent="0.2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3"/>
      <c r="Q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4:37" x14ac:dyDescent="0.2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3"/>
      <c r="Q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4:37" x14ac:dyDescent="0.2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W135" s="1"/>
    </row>
    <row r="136" spans="4:37" x14ac:dyDescent="0.2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3"/>
      <c r="Q136" s="3"/>
      <c r="W136" s="1"/>
      <c r="X136" s="1"/>
      <c r="Y136" s="1"/>
      <c r="Z136" s="1"/>
      <c r="AA136" s="1"/>
    </row>
    <row r="137" spans="4:37" x14ac:dyDescent="0.2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3"/>
      <c r="Q137" s="3"/>
      <c r="X137" s="1"/>
      <c r="Y137" s="1"/>
      <c r="Z137" s="1"/>
      <c r="AA137" s="1"/>
    </row>
    <row r="138" spans="4:37" x14ac:dyDescent="0.2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3"/>
      <c r="Q138" s="3"/>
    </row>
    <row r="139" spans="4:37" x14ac:dyDescent="0.2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4:37" x14ac:dyDescent="0.2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W140" s="1"/>
    </row>
    <row r="141" spans="4:37" x14ac:dyDescent="0.2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3"/>
      <c r="W141" s="1"/>
      <c r="X141" s="1"/>
      <c r="Y141" s="1"/>
      <c r="Z141" s="1"/>
      <c r="AA141" s="1"/>
    </row>
    <row r="142" spans="4:37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X142" s="1"/>
      <c r="Y142" s="1"/>
      <c r="Z142" s="1"/>
      <c r="AA142" s="1"/>
    </row>
    <row r="143" spans="4:37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Q143" s="3"/>
    </row>
    <row r="144" spans="4:37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6"/>
      <c r="P144" s="6"/>
      <c r="Q144" s="3"/>
    </row>
    <row r="145" spans="4:27" x14ac:dyDescent="0.2">
      <c r="O145" s="6"/>
      <c r="P145" s="6"/>
      <c r="Q145" s="3"/>
      <c r="W145" s="1"/>
    </row>
    <row r="146" spans="4:27" x14ac:dyDescent="0.2">
      <c r="Q146" s="3"/>
      <c r="W146" s="1"/>
      <c r="X146" s="1"/>
      <c r="Y146" s="1"/>
      <c r="Z146" s="1"/>
      <c r="AA146" s="1"/>
    </row>
    <row r="147" spans="4:27" x14ac:dyDescent="0.2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3"/>
      <c r="X147" s="1"/>
      <c r="Y147" s="1"/>
      <c r="Z147" s="1"/>
      <c r="AA147" s="1"/>
    </row>
    <row r="148" spans="4:27" x14ac:dyDescent="0.2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Q148" s="3"/>
    </row>
    <row r="149" spans="4:27" x14ac:dyDescent="0.2">
      <c r="Q149" s="3"/>
    </row>
    <row r="150" spans="4:27" x14ac:dyDescent="0.2">
      <c r="Q150" s="3"/>
      <c r="W150" s="1"/>
    </row>
    <row r="151" spans="4:27" x14ac:dyDescent="0.2">
      <c r="Q151" s="3"/>
      <c r="W151" s="1"/>
      <c r="X151" s="1"/>
      <c r="Y151" s="1"/>
      <c r="Z151" s="1"/>
      <c r="AA151" s="1"/>
    </row>
    <row r="152" spans="4:27" x14ac:dyDescent="0.2">
      <c r="Q152" s="3"/>
      <c r="X152" s="1"/>
      <c r="Y152" s="1"/>
      <c r="Z152" s="1"/>
      <c r="AA152" s="1"/>
    </row>
    <row r="153" spans="4:27" x14ac:dyDescent="0.2">
      <c r="Q153" s="3"/>
    </row>
    <row r="154" spans="4:27" x14ac:dyDescent="0.2">
      <c r="Q154" s="3"/>
    </row>
    <row r="155" spans="4:27" x14ac:dyDescent="0.2">
      <c r="Q155" s="3"/>
      <c r="W155" s="1"/>
    </row>
    <row r="156" spans="4:27" x14ac:dyDescent="0.2">
      <c r="Q156" s="3"/>
      <c r="W156" s="1"/>
      <c r="X156" s="1"/>
      <c r="Y156" s="1"/>
      <c r="Z156" s="1"/>
      <c r="AA156" s="1"/>
    </row>
    <row r="157" spans="4:27" x14ac:dyDescent="0.2">
      <c r="Q157" s="3"/>
      <c r="X157" s="1"/>
      <c r="Y157" s="1"/>
      <c r="Z157" s="1"/>
      <c r="AA157" s="1"/>
    </row>
    <row r="158" spans="4:27" x14ac:dyDescent="0.2">
      <c r="Q158" s="3"/>
      <c r="W158" s="1"/>
    </row>
    <row r="159" spans="4:27" x14ac:dyDescent="0.2">
      <c r="Q159" s="1"/>
      <c r="X159" s="1"/>
      <c r="Y159" s="1"/>
      <c r="Z159" s="1"/>
      <c r="AA159" s="1"/>
    </row>
    <row r="160" spans="4:27" x14ac:dyDescent="0.2">
      <c r="Q160" s="3"/>
    </row>
    <row r="161" spans="17:27" x14ac:dyDescent="0.2">
      <c r="Q161" s="3"/>
    </row>
    <row r="162" spans="17:27" x14ac:dyDescent="0.2">
      <c r="Q162" s="3"/>
      <c r="W162" s="1"/>
    </row>
    <row r="163" spans="17:27" x14ac:dyDescent="0.2">
      <c r="Q163" s="3"/>
      <c r="X163" s="1"/>
      <c r="Y163" s="1"/>
      <c r="Z163" s="1"/>
      <c r="AA163" s="1"/>
    </row>
  </sheetData>
  <mergeCells count="79">
    <mergeCell ref="A114:A119"/>
    <mergeCell ref="B115:T115"/>
    <mergeCell ref="B116:B119"/>
    <mergeCell ref="A125:T125"/>
    <mergeCell ref="D5:T5"/>
    <mergeCell ref="D7:T7"/>
    <mergeCell ref="D9:T9"/>
    <mergeCell ref="D11:T11"/>
    <mergeCell ref="A99:A102"/>
    <mergeCell ref="B99:B102"/>
    <mergeCell ref="A104:A107"/>
    <mergeCell ref="B104:B107"/>
    <mergeCell ref="A109:A112"/>
    <mergeCell ref="B109:B112"/>
    <mergeCell ref="A74:A77"/>
    <mergeCell ref="B74:B77"/>
    <mergeCell ref="A79:A82"/>
    <mergeCell ref="B79:B82"/>
    <mergeCell ref="A84:A87"/>
    <mergeCell ref="B84:B87"/>
    <mergeCell ref="A49:A52"/>
    <mergeCell ref="B49:B52"/>
    <mergeCell ref="A54:A57"/>
    <mergeCell ref="B54:B57"/>
    <mergeCell ref="A59:A62"/>
    <mergeCell ref="B59:B62"/>
    <mergeCell ref="A24:A27"/>
    <mergeCell ref="B24:B27"/>
    <mergeCell ref="A29:A32"/>
    <mergeCell ref="B29:B32"/>
    <mergeCell ref="A34:A37"/>
    <mergeCell ref="B34:B37"/>
    <mergeCell ref="A121:T121"/>
    <mergeCell ref="A122:T122"/>
    <mergeCell ref="A123:T123"/>
    <mergeCell ref="A124:T124"/>
    <mergeCell ref="A120:T120"/>
    <mergeCell ref="A6:A12"/>
    <mergeCell ref="B6:B12"/>
    <mergeCell ref="A14:A17"/>
    <mergeCell ref="B14:B17"/>
    <mergeCell ref="A19:A22"/>
    <mergeCell ref="A88:T88"/>
    <mergeCell ref="A93:T93"/>
    <mergeCell ref="A98:T98"/>
    <mergeCell ref="A103:T103"/>
    <mergeCell ref="A108:T108"/>
    <mergeCell ref="A113:T113"/>
    <mergeCell ref="A89:A92"/>
    <mergeCell ref="B89:B92"/>
    <mergeCell ref="A94:A97"/>
    <mergeCell ref="B94:B97"/>
    <mergeCell ref="A58:T58"/>
    <mergeCell ref="A63:T63"/>
    <mergeCell ref="A68:T68"/>
    <mergeCell ref="A73:T73"/>
    <mergeCell ref="A78:T78"/>
    <mergeCell ref="A83:T83"/>
    <mergeCell ref="A64:A67"/>
    <mergeCell ref="B64:B67"/>
    <mergeCell ref="A69:A72"/>
    <mergeCell ref="B69:B72"/>
    <mergeCell ref="A28:T28"/>
    <mergeCell ref="A33:T33"/>
    <mergeCell ref="A38:T38"/>
    <mergeCell ref="A43:T43"/>
    <mergeCell ref="A48:T48"/>
    <mergeCell ref="A53:T53"/>
    <mergeCell ref="A39:A42"/>
    <mergeCell ref="B39:B42"/>
    <mergeCell ref="A44:A47"/>
    <mergeCell ref="B44:B47"/>
    <mergeCell ref="A1:T1"/>
    <mergeCell ref="A2:T2"/>
    <mergeCell ref="A3:T3"/>
    <mergeCell ref="A13:T13"/>
    <mergeCell ref="A18:T18"/>
    <mergeCell ref="A23:T23"/>
    <mergeCell ref="B19:B22"/>
  </mergeCells>
  <pageMargins left="0.25" right="0.25" top="0.75" bottom="0.75" header="0.3" footer="0.3"/>
  <pageSetup scale="59" fitToHeight="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cp:lastPrinted>2018-06-11T16:49:59Z</cp:lastPrinted>
  <dcterms:created xsi:type="dcterms:W3CDTF">2018-06-11T16:30:26Z</dcterms:created>
  <dcterms:modified xsi:type="dcterms:W3CDTF">2018-06-11T16:50:15Z</dcterms:modified>
</cp:coreProperties>
</file>